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Ы ФИНУПРАВЛЕНИЯ\Бюджетный_отдел\ОБЩИЕ ДОКУМЕНТЫ\БЮДЖЕТ 2023-2025\ПРОЕКТЫ БЮДЖЕТОВ\ПРОЕКТ БЮДЖЕТЫ ПОСЕЛЕНИЙ\ПРОЕКТ БЮДЖЕТА 2023-25 СП Приуральский\"/>
    </mc:Choice>
  </mc:AlternateContent>
  <bookViews>
    <workbookView xWindow="0" yWindow="0" windowWidth="23040" windowHeight="9030"/>
  </bookViews>
  <sheets>
    <sheet name="Лист1" sheetId="1" r:id="rId1"/>
  </sheets>
  <definedNames>
    <definedName name="Z_10B69522_62AE_4313_859A_9E4F497E803C_.wvu.Cols" localSheetId="0" hidden="1">Лист1!$A:$B,Лист1!$F:$F,Лист1!$N:$N</definedName>
    <definedName name="Z_10B69522_62AE_4313_859A_9E4F497E803C_.wvu.PrintTitles" localSheetId="0" hidden="1">Лист1!$7:$9</definedName>
    <definedName name="Z_10B69522_62AE_4313_859A_9E4F497E803C_.wvu.Rows" localSheetId="0" hidden="1">Лист1!#REF!,Лист1!#REF!,Лист1!#REF!,Лист1!#REF!</definedName>
    <definedName name="Z_492EC5FA_F7FB_471E_ADFC_72FC3FCC0AF9_.wvu.Cols" localSheetId="0" hidden="1">Лист1!$A:$B,Лист1!$F:$F</definedName>
    <definedName name="Z_492EC5FA_F7FB_471E_ADFC_72FC3FCC0AF9_.wvu.PrintArea" localSheetId="0" hidden="1">Лист1!$C$1:$L$137</definedName>
    <definedName name="Z_492EC5FA_F7FB_471E_ADFC_72FC3FCC0AF9_.wvu.PrintTitles" localSheetId="0" hidden="1">Лист1!$7:$9</definedName>
    <definedName name="Z_492EC5FA_F7FB_471E_ADFC_72FC3FCC0AF9_.wvu.Rows" localSheetId="0" hidden="1">Лист1!#REF!,Лист1!#REF!</definedName>
    <definedName name="Z_59B1F92E_3080_4B3C_AB43_7CBA0A8FFB6D_.wvu.Cols" localSheetId="0" hidden="1">Лист1!$A:$B,Лист1!$F:$F</definedName>
    <definedName name="Z_59B1F92E_3080_4B3C_AB43_7CBA0A8FFB6D_.wvu.PrintArea" localSheetId="0" hidden="1">Лист1!$C$1:$L$137</definedName>
    <definedName name="Z_59B1F92E_3080_4B3C_AB43_7CBA0A8FFB6D_.wvu.PrintTitles" localSheetId="0" hidden="1">Лист1!$7:$9</definedName>
    <definedName name="_xlnm.Print_Titles" localSheetId="0">Лист1!$7:$9</definedName>
    <definedName name="_xlnm.Print_Area" localSheetId="0">Лист1!$C$1:$L$144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24" i="1" l="1"/>
  <c r="H135" i="1" l="1"/>
  <c r="I135" i="1"/>
  <c r="J135" i="1"/>
  <c r="K135" i="1"/>
  <c r="L135" i="1"/>
  <c r="G135" i="1"/>
  <c r="H126" i="1"/>
  <c r="I126" i="1"/>
  <c r="J126" i="1"/>
  <c r="K126" i="1"/>
  <c r="L126" i="1"/>
  <c r="G126" i="1"/>
  <c r="H130" i="1" l="1"/>
  <c r="I130" i="1"/>
  <c r="J130" i="1"/>
  <c r="K130" i="1"/>
  <c r="L130" i="1"/>
  <c r="G130" i="1"/>
  <c r="H124" i="1"/>
  <c r="H116" i="1" s="1"/>
  <c r="I116" i="1"/>
  <c r="J124" i="1"/>
  <c r="J116" i="1" s="1"/>
  <c r="K124" i="1"/>
  <c r="K116" i="1" s="1"/>
  <c r="L124" i="1"/>
  <c r="L116" i="1" s="1"/>
  <c r="G124" i="1"/>
  <c r="G116" i="1" s="1"/>
  <c r="H112" i="1"/>
  <c r="H111" i="1" s="1"/>
  <c r="I112" i="1"/>
  <c r="I111" i="1" s="1"/>
  <c r="J112" i="1"/>
  <c r="J111" i="1" s="1"/>
  <c r="K112" i="1"/>
  <c r="K111" i="1" s="1"/>
  <c r="L112" i="1"/>
  <c r="L111" i="1" s="1"/>
  <c r="G112" i="1"/>
  <c r="G111" i="1" s="1"/>
  <c r="H128" i="1" l="1"/>
  <c r="I128" i="1"/>
  <c r="J128" i="1"/>
  <c r="K128" i="1"/>
  <c r="L128" i="1"/>
  <c r="G128" i="1"/>
  <c r="L117" i="1" l="1"/>
  <c r="K117" i="1"/>
  <c r="I117" i="1"/>
  <c r="H117" i="1"/>
  <c r="G117" i="1"/>
  <c r="J117" i="1"/>
  <c r="L108" i="1"/>
  <c r="K108" i="1"/>
  <c r="J108" i="1"/>
  <c r="I108" i="1"/>
  <c r="H108" i="1"/>
  <c r="G108" i="1"/>
  <c r="L106" i="1"/>
  <c r="K106" i="1"/>
  <c r="J106" i="1"/>
  <c r="I106" i="1"/>
  <c r="H106" i="1"/>
  <c r="G106" i="1"/>
  <c r="L101" i="1"/>
  <c r="K101" i="1"/>
  <c r="J101" i="1"/>
  <c r="I101" i="1"/>
  <c r="H101" i="1"/>
  <c r="G101" i="1"/>
  <c r="L98" i="1"/>
  <c r="K98" i="1"/>
  <c r="J98" i="1"/>
  <c r="I98" i="1"/>
  <c r="H98" i="1"/>
  <c r="G98" i="1"/>
  <c r="L95" i="1"/>
  <c r="K95" i="1"/>
  <c r="J95" i="1"/>
  <c r="I95" i="1"/>
  <c r="H95" i="1"/>
  <c r="G95" i="1"/>
  <c r="L92" i="1"/>
  <c r="L91" i="1" s="1"/>
  <c r="K92" i="1"/>
  <c r="K91" i="1" s="1"/>
  <c r="J92" i="1"/>
  <c r="J91" i="1" s="1"/>
  <c r="I92" i="1"/>
  <c r="I91" i="1" s="1"/>
  <c r="H92" i="1"/>
  <c r="H91" i="1" s="1"/>
  <c r="G92" i="1"/>
  <c r="G91" i="1" s="1"/>
  <c r="L88" i="1"/>
  <c r="L84" i="1" s="1"/>
  <c r="K88" i="1"/>
  <c r="K84" i="1" s="1"/>
  <c r="J88" i="1"/>
  <c r="J84" i="1" s="1"/>
  <c r="I88" i="1"/>
  <c r="I84" i="1" s="1"/>
  <c r="H88" i="1"/>
  <c r="H84" i="1" s="1"/>
  <c r="G88" i="1"/>
  <c r="G84" i="1" s="1"/>
  <c r="L82" i="1"/>
  <c r="K82" i="1"/>
  <c r="J82" i="1"/>
  <c r="I82" i="1"/>
  <c r="H82" i="1"/>
  <c r="G82" i="1"/>
  <c r="L79" i="1"/>
  <c r="K79" i="1"/>
  <c r="J79" i="1"/>
  <c r="I79" i="1"/>
  <c r="H79" i="1"/>
  <c r="G79" i="1"/>
  <c r="L76" i="1"/>
  <c r="K76" i="1"/>
  <c r="J76" i="1"/>
  <c r="I76" i="1"/>
  <c r="H76" i="1"/>
  <c r="G76" i="1"/>
  <c r="L71" i="1"/>
  <c r="L70" i="1" s="1"/>
  <c r="K71" i="1"/>
  <c r="K70" i="1" s="1"/>
  <c r="J71" i="1"/>
  <c r="J70" i="1" s="1"/>
  <c r="I71" i="1"/>
  <c r="I70" i="1" s="1"/>
  <c r="H71" i="1"/>
  <c r="H70" i="1" s="1"/>
  <c r="G71" i="1"/>
  <c r="G70" i="1" s="1"/>
  <c r="L68" i="1"/>
  <c r="L67" i="1" s="1"/>
  <c r="K68" i="1"/>
  <c r="K67" i="1" s="1"/>
  <c r="J68" i="1"/>
  <c r="J67" i="1" s="1"/>
  <c r="I68" i="1"/>
  <c r="I67" i="1" s="1"/>
  <c r="H68" i="1"/>
  <c r="H67" i="1" s="1"/>
  <c r="G68" i="1"/>
  <c r="G67" i="1" s="1"/>
  <c r="L63" i="1"/>
  <c r="L62" i="1" s="1"/>
  <c r="L61" i="1" s="1"/>
  <c r="K63" i="1"/>
  <c r="K62" i="1" s="1"/>
  <c r="K61" i="1" s="1"/>
  <c r="J63" i="1"/>
  <c r="I63" i="1"/>
  <c r="I62" i="1" s="1"/>
  <c r="I61" i="1" s="1"/>
  <c r="H63" i="1"/>
  <c r="H62" i="1" s="1"/>
  <c r="H61" i="1" s="1"/>
  <c r="G63" i="1"/>
  <c r="G62" i="1" s="1"/>
  <c r="G61" i="1" s="1"/>
  <c r="J62" i="1"/>
  <c r="J61" i="1" s="1"/>
  <c r="L56" i="1"/>
  <c r="L55" i="1" s="1"/>
  <c r="K56" i="1"/>
  <c r="J56" i="1"/>
  <c r="J55" i="1" s="1"/>
  <c r="I56" i="1"/>
  <c r="I55" i="1" s="1"/>
  <c r="H56" i="1"/>
  <c r="H55" i="1" s="1"/>
  <c r="G56" i="1"/>
  <c r="G55" i="1" s="1"/>
  <c r="K55" i="1"/>
  <c r="L53" i="1"/>
  <c r="L52" i="1" s="1"/>
  <c r="L51" i="1" s="1"/>
  <c r="K53" i="1"/>
  <c r="K52" i="1" s="1"/>
  <c r="K51" i="1" s="1"/>
  <c r="J53" i="1"/>
  <c r="J52" i="1" s="1"/>
  <c r="J51" i="1" s="1"/>
  <c r="I53" i="1"/>
  <c r="I52" i="1" s="1"/>
  <c r="I51" i="1" s="1"/>
  <c r="H53" i="1"/>
  <c r="H52" i="1" s="1"/>
  <c r="H51" i="1" s="1"/>
  <c r="G53" i="1"/>
  <c r="G52" i="1" s="1"/>
  <c r="G51" i="1" s="1"/>
  <c r="L49" i="1"/>
  <c r="L48" i="1" s="1"/>
  <c r="K49" i="1"/>
  <c r="K48" i="1" s="1"/>
  <c r="J49" i="1"/>
  <c r="J48" i="1" s="1"/>
  <c r="I49" i="1"/>
  <c r="I48" i="1" s="1"/>
  <c r="H49" i="1"/>
  <c r="H48" i="1" s="1"/>
  <c r="G49" i="1"/>
  <c r="G48" i="1" s="1"/>
  <c r="L44" i="1"/>
  <c r="K44" i="1"/>
  <c r="J44" i="1"/>
  <c r="I44" i="1"/>
  <c r="H44" i="1"/>
  <c r="G44" i="1"/>
  <c r="L42" i="1"/>
  <c r="K42" i="1"/>
  <c r="J42" i="1"/>
  <c r="I42" i="1"/>
  <c r="H42" i="1"/>
  <c r="G42" i="1"/>
  <c r="L38" i="1"/>
  <c r="K38" i="1"/>
  <c r="J38" i="1"/>
  <c r="I38" i="1"/>
  <c r="H38" i="1"/>
  <c r="G38" i="1"/>
  <c r="L35" i="1"/>
  <c r="K35" i="1"/>
  <c r="J35" i="1"/>
  <c r="I35" i="1"/>
  <c r="H35" i="1"/>
  <c r="G35" i="1"/>
  <c r="L32" i="1"/>
  <c r="K32" i="1"/>
  <c r="J32" i="1"/>
  <c r="I32" i="1"/>
  <c r="H32" i="1"/>
  <c r="G32" i="1"/>
  <c r="L30" i="1"/>
  <c r="K30" i="1"/>
  <c r="J30" i="1"/>
  <c r="I30" i="1"/>
  <c r="H30" i="1"/>
  <c r="G30" i="1"/>
  <c r="L25" i="1"/>
  <c r="K25" i="1"/>
  <c r="J25" i="1"/>
  <c r="I25" i="1"/>
  <c r="H25" i="1"/>
  <c r="G25" i="1"/>
  <c r="L22" i="1"/>
  <c r="K22" i="1"/>
  <c r="J22" i="1"/>
  <c r="I22" i="1"/>
  <c r="H22" i="1"/>
  <c r="G22" i="1"/>
  <c r="L18" i="1"/>
  <c r="K18" i="1"/>
  <c r="J18" i="1"/>
  <c r="I18" i="1"/>
  <c r="H18" i="1"/>
  <c r="G18" i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I105" i="1" l="1"/>
  <c r="I115" i="1"/>
  <c r="I114" i="1" s="1"/>
  <c r="I66" i="1"/>
  <c r="J115" i="1"/>
  <c r="J66" i="1"/>
  <c r="G115" i="1"/>
  <c r="G114" i="1" s="1"/>
  <c r="K115" i="1"/>
  <c r="K114" i="1" s="1"/>
  <c r="H115" i="1"/>
  <c r="H114" i="1" s="1"/>
  <c r="G75" i="1"/>
  <c r="L29" i="1"/>
  <c r="H105" i="1"/>
  <c r="L105" i="1"/>
  <c r="J105" i="1"/>
  <c r="L75" i="1"/>
  <c r="H29" i="1"/>
  <c r="H75" i="1"/>
  <c r="G37" i="1"/>
  <c r="G34" i="1" s="1"/>
  <c r="K37" i="1"/>
  <c r="K34" i="1" s="1"/>
  <c r="J21" i="1"/>
  <c r="J17" i="1" s="1"/>
  <c r="I29" i="1"/>
  <c r="G105" i="1"/>
  <c r="K105" i="1"/>
  <c r="K29" i="1"/>
  <c r="J29" i="1"/>
  <c r="K21" i="1"/>
  <c r="K17" i="1" s="1"/>
  <c r="G21" i="1"/>
  <c r="G17" i="1" s="1"/>
  <c r="I21" i="1"/>
  <c r="I17" i="1" s="1"/>
  <c r="J75" i="1"/>
  <c r="K75" i="1"/>
  <c r="L66" i="1"/>
  <c r="G66" i="1"/>
  <c r="H66" i="1"/>
  <c r="I37" i="1"/>
  <c r="I34" i="1" s="1"/>
  <c r="J37" i="1"/>
  <c r="J34" i="1" s="1"/>
  <c r="H37" i="1"/>
  <c r="H34" i="1" s="1"/>
  <c r="L37" i="1"/>
  <c r="L34" i="1" s="1"/>
  <c r="G29" i="1"/>
  <c r="H21" i="1"/>
  <c r="H17" i="1" s="1"/>
  <c r="L21" i="1"/>
  <c r="L17" i="1" s="1"/>
  <c r="K66" i="1"/>
  <c r="I75" i="1"/>
  <c r="L115" i="1" l="1"/>
  <c r="L114" i="1" s="1"/>
  <c r="G11" i="1"/>
  <c r="I11" i="1"/>
  <c r="J11" i="1"/>
  <c r="K11" i="1"/>
  <c r="H11" i="1"/>
  <c r="L11" i="1"/>
  <c r="J114" i="1"/>
  <c r="J10" i="1" l="1"/>
  <c r="H10" i="1"/>
  <c r="I10" i="1"/>
  <c r="G10" i="1"/>
  <c r="L10" i="1"/>
  <c r="K10" i="1"/>
</calcChain>
</file>

<file path=xl/sharedStrings.xml><?xml version="1.0" encoding="utf-8"?>
<sst xmlns="http://schemas.openxmlformats.org/spreadsheetml/2006/main" count="355" uniqueCount="285">
  <si>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</si>
  <si>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</si>
  <si>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</si>
  <si>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</si>
  <si>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код</t>
  </si>
  <si>
    <t>наименование</t>
  </si>
  <si>
    <t>ДОХОДЫ 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</si>
  <si>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</si>
  <si>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</si>
  <si>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</si>
  <si>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</si>
  <si>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</si>
  <si>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</si>
  <si>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Федеральная налоговая служба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</si>
  <si>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</si>
  <si>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</si>
  <si>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</si>
  <si>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</si>
  <si>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</si>
  <si>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</si>
  <si>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</si>
  <si>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</si>
  <si>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</si>
  <si>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</si>
  <si>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</si>
  <si>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</si>
  <si>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</si>
  <si>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</si>
  <si>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</si>
  <si>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</si>
  <si>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</si>
  <si>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</si>
  <si>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</si>
  <si>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</si>
  <si>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</si>
  <si>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</si>
  <si>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</si>
  <si>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Земельный налог с физических лиц</t>
  </si>
  <si>
    <t>182 1 06 06043 05 0000 110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</si>
  <si>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</si>
  <si>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</si>
  <si>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</si>
  <si>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</si>
  <si>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</si>
  <si>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</si>
  <si>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</si>
  <si>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</si>
  <si>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</si>
  <si>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</si>
  <si>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</si>
  <si>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</si>
  <si>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</si>
  <si>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Администрации городских и сельских поселений</t>
  </si>
  <si>
    <t>925 1 08 04020 01 0000 110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</si>
  <si>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</si>
  <si>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</si>
  <si>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</si>
  <si>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</si>
  <si>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</si>
  <si>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923 1 11 01050 05 0000 120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</si>
  <si>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</si>
  <si>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Администрация муниципального района "Троицко-Печорский"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</si>
  <si>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</si>
  <si>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</si>
  <si>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</si>
  <si>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</si>
  <si>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</si>
  <si>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</si>
  <si>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923 1 11 05013 10 0000 120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</si>
  <si>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</si>
  <si>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925 1 11 05013 13 0000 120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</si>
  <si>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</si>
  <si>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</si>
  <si>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</si>
  <si>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923 1 11 05025 05 0000 120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</si>
  <si>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</si>
  <si>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</si>
  <si>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</si>
  <si>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923 1 11 05035 05 0000 120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</si>
  <si>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</si>
  <si>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925 1 11 05035 10 0000 120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</si>
  <si>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</si>
  <si>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</si>
  <si>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</si>
  <si>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000 1 11 05300 00 0000 100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</si>
  <si>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</si>
  <si>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</si>
  <si>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</si>
  <si>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839 1 11 05326 05 0000 120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</si>
  <si>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</si>
  <si>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Министерство промышленности, природных ресурсов, энергетики и транспорта Республики Коми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</si>
  <si>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</si>
  <si>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</si>
  <si>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</si>
  <si>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</si>
  <si>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925 1 11 07010 00 0000 120</t>
  </si>
  <si>
    <t>925 1 11 07015 13 0000 120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</si>
  <si>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</si>
  <si>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</si>
  <si>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</si>
  <si>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</si>
  <si>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</si>
  <si>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048 1 12 01010 01 0000 120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</si>
  <si>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</si>
  <si>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</si>
  <si>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048 1 12 01020 01 0000 120</t>
  </si>
  <si>
    <t>Плата за выбросы загрязняющих веществ в атмосферный воздух передвижными объектами</t>
  </si>
  <si>
    <t>048 1 12 01030 01 0000 120</t>
  </si>
  <si>
    <t>Плата за сбросы загрязняющих веществ в водные объекты</t>
  </si>
  <si>
    <t>048 1 12 01040 01 0000 120</t>
  </si>
  <si>
    <t>Плата за размещение отходов производства и потребления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</si>
  <si>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</si>
  <si>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</si>
  <si>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</si>
  <si>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</si>
  <si>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</si>
  <si>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</si>
  <si>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</si>
  <si>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</si>
  <si>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Администрация муниципального района "Троицко-Печорский", Управление образования администрации муниципального района "Троицко-Печорский"</t>
  </si>
  <si>
    <t>925 1 13 02995 10 0000 130</t>
  </si>
  <si>
    <t>Прочие доходы от компенсации затрат бюджетов сельских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</si>
  <si>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</si>
  <si>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</si>
  <si>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</si>
  <si>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 а также имущества государственных унитарных предприятий, в том числе казённых)</t>
  </si>
  <si>
    <t>000 1 14 02050 13 0000 410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</si>
  <si>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</si>
  <si>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925 1 14 02053 13 0000 410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</si>
  <si>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тем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</si>
  <si>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</si>
  <si>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</si>
  <si>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</si>
  <si>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</si>
  <si>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923 1 14 06013 05 0000 430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</si>
  <si>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</si>
  <si>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923 1 14 06013 10 0000 430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</si>
  <si>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</si>
  <si>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925 1 14 06013 13 0000 430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</si>
  <si>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</si>
  <si>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000 1 16 00000 00 0000 000</t>
  </si>
  <si>
    <t>Штрафы, санкции, возмещение ущерба</t>
  </si>
  <si>
    <t>000 1 16 03000 00 0000 140</t>
  </si>
  <si>
    <t>Денежные взыскания (штрафы) за нарушение законодательства о налогах и сборах</t>
  </si>
  <si>
    <t>182 1 16 03010 01 0000 140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</si>
  <si>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</si>
  <si>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182 1 16 03030 01 0000 140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</si>
  <si>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</si>
  <si>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</si>
  <si>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</si>
  <si>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141 16 08010 01 0000 140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</si>
  <si>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</si>
  <si>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Федеральная служба по надзору в сфере защиты прав потребителей и благополучия человека</t>
  </si>
  <si>
    <t>188 1 16 08020 01 0000 140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</si>
  <si>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</si>
  <si>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Министерство внутренних дел Российской Федерации</t>
  </si>
  <si>
    <t>000 1 16 18000 00 0000 140</t>
  </si>
  <si>
    <t>Денежные взыскания (штрафы) за нарушение бюджетного законодательства Российской Федерации</t>
  </si>
  <si>
    <t>925 1 16 18050 10 0000 140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</si>
  <si>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</si>
  <si>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000 1 16 2500000 0000 140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</si>
  <si>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</si>
  <si>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048 1 16 25020 01 0000 140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</si>
  <si>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</si>
  <si>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839 1 16 25030 01 0000 140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</si>
  <si>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</si>
  <si>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839 1 16 25050 01 0000 140</t>
  </si>
  <si>
    <t>Денежные взыскания (штрафы) за нарушение законодательства в области охраны окружающей среды</t>
  </si>
  <si>
    <t>000 1 16 25070 00 0000 140</t>
  </si>
  <si>
    <t>Денежные взыскания (штрафы) за нарушение лесного законодательства</t>
  </si>
  <si>
    <t>852 1 16 25074 05 0000 140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</si>
  <si>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</si>
  <si>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 xml:space="preserve">Министерство природных ресурсов и охраны окружающей среды Республики Коми </t>
  </si>
  <si>
    <t>141 1 16 28000 01 0000 140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</si>
  <si>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</si>
  <si>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000 1 16 30000 01 0000 140</t>
  </si>
  <si>
    <t>Денежные взыскания (штрафы) за правонарушения в области дорожного движения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</si>
  <si>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</si>
  <si>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</si>
  <si>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188 1 16 30014 01 0000 140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</si>
  <si>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</si>
  <si>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188 1 16 30030 01 0000 140</t>
  </si>
  <si>
    <t>Прочие денежные взыскания (штрафы) за правонарушения в области дорожного движения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</si>
  <si>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</si>
  <si>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</si>
  <si>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</si>
  <si>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</si>
  <si>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Администрация муниципального района "Троицко-Печорский", Федеральная антимонопольная служба</t>
  </si>
  <si>
    <t>161 1 16 33050 13 0000 140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</si>
  <si>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</si>
  <si>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Федеральная антимонопольная служба</t>
  </si>
  <si>
    <t>000 1 16 35000 00 0000 140</t>
  </si>
  <si>
    <t>Суммы по искам о возмещении вреда, причиненного окружающей среде</t>
  </si>
  <si>
    <t>076 1 16 35030 05 0000 140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</si>
  <si>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</si>
  <si>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Федеральное агенство по рыболовству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</si>
  <si>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</si>
  <si>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</si>
  <si>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Министерство внутренних дел Российской Федерации, Министерство Российской Федерации по делам гражданской обороны, чрезвычайным ситуациям и ликвидации последствий стихийных бедствий</t>
  </si>
  <si>
    <t>000 1 16 90000 00 0000 140</t>
  </si>
  <si>
    <t>Прочие поступления от денежных взысканий (штрафов) и иных сумм в возмещение ущерба</t>
  </si>
  <si>
    <t>000 1 16 90050 05 0000 140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</si>
  <si>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</si>
  <si>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Федеральное агенство по рыболовству, Федеральная служба по ветеринарному и фитосанитарному надзору, Федеральная служба по труду и занятости, Федеральная служба государственной статистики, Министерство Российской Федерации по делам гражданской обороны, чрезвычайным ситуациям и ликвидации последствий стихийных бедствий, Министерство внутренних дел Российской Федерации, Служба Республики Коми строительного, жилищного и технического надзора (контроля), Министерство образования, науки и молодежной политики Республики Коми</t>
  </si>
  <si>
    <t>081 1 16 90050 10 0000 140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</si>
  <si>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</si>
  <si>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Федеральная служба по ветеринарному и фитосанитарному надзору</t>
  </si>
  <si>
    <t>081 1 16 90050 13 0000 140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</si>
  <si>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</si>
  <si>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</si>
  <si>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</si>
  <si>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</si>
  <si>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</si>
  <si>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925 1 17 01050 13 0000 180</t>
  </si>
  <si>
    <t>Невыясненные поступления, зачисляемые в бюджеты городских поселений</t>
  </si>
  <si>
    <t>000 1 17 05000 00 0000 180</t>
  </si>
  <si>
    <t>925 1 17 05050 10 0000 180</t>
  </si>
  <si>
    <t>Прочие неналоговые доходы бюджетов сельских поселений</t>
  </si>
  <si>
    <t>925 1 17 05050 13 0000 180</t>
  </si>
  <si>
    <t>Прочие неналоговые доходы бюджетов городских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</si>
  <si>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</si>
  <si>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</si>
  <si>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</si>
  <si>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</si>
  <si>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</si>
  <si>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</si>
  <si>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</si>
  <si>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923 2 02 20299 05 0000 151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</si>
  <si>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</si>
  <si>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923 2 02 20302 05 0000 151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</si>
  <si>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</si>
  <si>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956 2 02 25519 05 0000 151</t>
  </si>
  <si>
    <t>Субсидия бюджетам муниципальных районов на поддержку отрасли культуры</t>
  </si>
  <si>
    <t>Управление культуры администрации муниципального района "Троицко-Печорский"</t>
  </si>
  <si>
    <t>956 2 02 25558 05 0000 151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</si>
  <si>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</si>
  <si>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Субвенции бюджетам субъектов Российской Федерации и муниципальных образований</t>
  </si>
  <si>
    <t>975 2 02 30029 05 0000 151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</si>
  <si>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</si>
  <si>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Управление образования администрации муниципального района "Троицко-Печорский"</t>
  </si>
  <si>
    <t>923 2 02 35082 05 0000 151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</si>
  <si>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</si>
  <si>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Иные межбюджетные трансферты</t>
  </si>
  <si>
    <t>925 2 02 20051 10 0000 151</t>
  </si>
  <si>
    <t>Субсидии бюджетам сельских поселений на реализацию федеральных целевых программ</t>
  </si>
  <si>
    <t>925 2 02 29999 10 0000 151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</si>
  <si>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</si>
  <si>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</si>
  <si>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</si>
  <si>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Наименование органа местного самоуправления</t>
  </si>
  <si>
    <t>Наименование публично-правового образования</t>
  </si>
  <si>
    <t>Администрация муниципального образования сельского поселения «Приуральский»</t>
  </si>
  <si>
    <t>Муниципальное образование сельского поселения «Приуральский»</t>
  </si>
  <si>
    <t>Наименование главного администратора доходов  бюджета муниципального образования сельского поселения "Приуральский"</t>
  </si>
  <si>
    <t>Прогноз доходов бюджета муниципального образования сельского поселения "Приуральский"</t>
  </si>
  <si>
    <t>000 2 02 10000 00 0000 150</t>
  </si>
  <si>
    <t>000 2 02 30000 00 0000 150</t>
  </si>
  <si>
    <t>925 2 02 30024 10 0000 150</t>
  </si>
  <si>
    <t>925 2 02 35118 10 0000 150</t>
  </si>
  <si>
    <t>000 2 02 20000 00 0000 150</t>
  </si>
  <si>
    <t>925 2 02 29999 10 0000 150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</si>
  <si>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</si>
  <si>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</si>
  <si>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925 2 02 16001 10 0000 150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</si>
  <si>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</si>
  <si>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Прочие межбюджетные трансферты, передаваемые бюджетам сельских поселений</t>
  </si>
  <si>
    <t>925 2 02 49999 10 0000 150</t>
  </si>
  <si>
    <t>000 2 02 40000 00 0000 150</t>
  </si>
  <si>
    <t>Администрация сельского поселения "Приуральский"</t>
  </si>
  <si>
    <t>000 2 02 19999 00 0000 150</t>
  </si>
  <si>
    <t>Прочие дотации</t>
  </si>
  <si>
    <t>925 2 02 19999 10 0000 150</t>
  </si>
  <si>
    <t>Прочие дотации бюджетам сельских поселений</t>
  </si>
  <si>
    <t>925 2 02 40014 10 0000 150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</si>
  <si>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</si>
  <si>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Единица измерения: руб. </t>
  </si>
  <si>
    <t>Реестр источников доходов бюджета муниципального образования сельского поселения "Приуральский" на 2023 год и плановый период 2024 и 2025 годов</t>
  </si>
  <si>
    <t>Прогноз доходов бюджета муниципального образования сельского поселения "Приуральский"  на 2022г. (текущий финансовый год)</t>
  </si>
  <si>
    <t>Кассовые поступления в текущем финансовом году (по состоянию на "01" ноября 2022г.</t>
  </si>
  <si>
    <t>Оценка исполнения 2022г. (текущий финансовый год)</t>
  </si>
  <si>
    <t>на 2023г. (очередной финансовый год)</t>
  </si>
  <si>
    <t>на 2024г. (первый год планового периода)</t>
  </si>
  <si>
    <t>на 2025г. (второй год планового периода)</t>
  </si>
  <si>
    <t>"___" ________ 2022г.</t>
  </si>
  <si>
    <t xml:space="preserve">И.о. главы сельского поселения "Приуральский" ____________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</si>
</sst>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2" borderId="0" xfId="0" applyFont="1" applyFill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49" fontId="5" fillId="0" borderId="3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0" fontId="10" fillId="0" borderId="0" xfId="0" applyFont="1" applyAlignment="1">
      <alignment horizontal="left"/>
    </xf>
    <xf numFmtId="0" fontId="10" fillId="0" borderId="0" xfId="0" applyFont="1"/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tabSelected="1" topLeftCell="C44" zoomScale="90" zoomScaleNormal="90" workbookViewId="0">
      <selection activeCell="C142" sqref="C142"/>
    </sheetView>
  </sheetViews>
  <sheetFormatPr defaultColWidth="9.140625" defaultRowHeight="12.75" x14ac:dyDescent="0.2"/>
  <cols>
    <col min="1" max="1" width="9.140625" style="1" hidden="1" customWidth="1"/>
    <col min="2" max="2" width="21" style="1" hidden="1" customWidth="1"/>
    <col min="3" max="3" width="24.28515625" style="1" customWidth="1"/>
    <col min="4" max="4" width="56.42578125" style="1" customWidth="1"/>
    <col min="5" max="5" width="40.140625" style="1" customWidth="1"/>
    <col min="6" max="6" width="9.140625" style="1" hidden="1" customWidth="1"/>
    <col min="7" max="7" width="14.7109375" style="1" customWidth="1"/>
    <col min="8" max="8" width="15.28515625" style="2" customWidth="1"/>
    <col min="9" max="9" width="12.7109375" style="1" customWidth="1"/>
    <col min="10" max="10" width="14.42578125" style="1" customWidth="1"/>
    <col min="11" max="11" width="14.5703125" style="1" customWidth="1"/>
    <col min="12" max="12" width="13.5703125" style="1" customWidth="1"/>
    <col min="13" max="13" width="6.28515625" style="1" customWidth="1"/>
    <col min="14" max="14" width="11.140625" style="1" customWidth="1"/>
    <col min="15" max="16384" width="9.140625" style="1"/>
  </cols>
  <sheetData>
    <row r="1" spans="1:14" x14ac:dyDescent="0.2">
      <c r="J1" s="75"/>
      <c r="K1" s="75"/>
      <c r="L1" s="75"/>
    </row>
    <row r="2" spans="1:14" ht="30" customHeight="1" x14ac:dyDescent="0.2">
      <c r="C2" s="76" t="s">
        <v>276</v>
      </c>
      <c r="D2" s="76"/>
      <c r="E2" s="76"/>
      <c r="F2" s="76"/>
      <c r="G2" s="76"/>
      <c r="H2" s="76"/>
      <c r="I2" s="76"/>
      <c r="J2" s="76"/>
      <c r="K2" s="76"/>
      <c r="L2" s="76"/>
    </row>
    <row r="4" spans="1:14" ht="25.9" customHeight="1" x14ac:dyDescent="0.25">
      <c r="C4" s="56" t="s">
        <v>249</v>
      </c>
      <c r="E4" s="57" t="s">
        <v>251</v>
      </c>
    </row>
    <row r="5" spans="1:14" ht="25.9" customHeight="1" x14ac:dyDescent="0.25">
      <c r="C5" s="57" t="s">
        <v>250</v>
      </c>
      <c r="E5" s="57" t="s">
        <v>252</v>
      </c>
    </row>
    <row r="6" spans="1:14" ht="25.9" customHeight="1" x14ac:dyDescent="0.25">
      <c r="C6" s="57" t="s">
        <v>275</v>
      </c>
    </row>
    <row r="7" spans="1:14" ht="89.25" customHeight="1" x14ac:dyDescent="0.2">
      <c r="A7" s="77" t="s">
        <v>0</v>
      </c>
      <c r="B7" s="78" t="s">
        <v>1</v>
      </c>
      <c r="C7" s="77" t="s">
        <v>2</v>
      </c>
      <c r="D7" s="77"/>
      <c r="E7" s="77" t="s">
        <v>253</v>
      </c>
      <c r="F7" s="3" t="s">
        <v>3</v>
      </c>
      <c r="G7" s="79" t="s">
        <v>277</v>
      </c>
      <c r="H7" s="81" t="s">
        <v>278</v>
      </c>
      <c r="I7" s="79" t="s">
        <v>279</v>
      </c>
      <c r="J7" s="77" t="s">
        <v>254</v>
      </c>
      <c r="K7" s="77"/>
      <c r="L7" s="77"/>
    </row>
    <row r="8" spans="1:14" ht="51" x14ac:dyDescent="0.2">
      <c r="A8" s="77"/>
      <c r="B8" s="78"/>
      <c r="C8" s="3" t="s">
        <v>4</v>
      </c>
      <c r="D8" s="3" t="s">
        <v>5</v>
      </c>
      <c r="E8" s="77"/>
      <c r="F8" s="3"/>
      <c r="G8" s="80"/>
      <c r="H8" s="82"/>
      <c r="I8" s="80"/>
      <c r="J8" s="3" t="s">
        <v>280</v>
      </c>
      <c r="K8" s="3" t="s">
        <v>281</v>
      </c>
      <c r="L8" s="3" t="s">
        <v>282</v>
      </c>
    </row>
    <row r="9" spans="1:14" x14ac:dyDescent="0.2">
      <c r="A9" s="3">
        <v>1</v>
      </c>
      <c r="B9" s="5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4">
        <v>8</v>
      </c>
      <c r="I9" s="3">
        <v>9</v>
      </c>
      <c r="J9" s="3">
        <v>10</v>
      </c>
      <c r="K9" s="3">
        <v>11</v>
      </c>
      <c r="L9" s="3">
        <v>12</v>
      </c>
    </row>
    <row r="10" spans="1:14" s="9" customFormat="1" ht="32.450000000000003" customHeight="1" x14ac:dyDescent="0.2">
      <c r="A10" s="6"/>
      <c r="B10" s="7"/>
      <c r="C10" s="6"/>
      <c r="D10" s="8" t="s">
        <v>6</v>
      </c>
      <c r="E10" s="6"/>
      <c r="F10" s="6"/>
      <c r="G10" s="58">
        <f t="shared" ref="G10:L10" si="0">G11+G114</f>
        <v>5245116</v>
      </c>
      <c r="H10" s="58">
        <f t="shared" si="0"/>
        <v>4544693.6999999993</v>
      </c>
      <c r="I10" s="58">
        <f t="shared" si="0"/>
        <v>5242116</v>
      </c>
      <c r="J10" s="58">
        <f t="shared" si="0"/>
        <v>5762877</v>
      </c>
      <c r="K10" s="58">
        <f t="shared" si="0"/>
        <v>4743133</v>
      </c>
      <c r="L10" s="58">
        <f t="shared" si="0"/>
        <v>5247440</v>
      </c>
    </row>
    <row r="11" spans="1:14" x14ac:dyDescent="0.2">
      <c r="A11" s="6"/>
      <c r="B11" s="10"/>
      <c r="C11" s="11" t="s">
        <v>7</v>
      </c>
      <c r="D11" s="12" t="s">
        <v>8</v>
      </c>
      <c r="E11" s="13"/>
      <c r="F11" s="13">
        <v>100</v>
      </c>
      <c r="G11" s="59">
        <f t="shared" ref="G11:L11" si="1">G12+G17+G29+G34+G55+G61+G66+G75+G105+G111</f>
        <v>163300</v>
      </c>
      <c r="H11" s="59">
        <f t="shared" si="1"/>
        <v>121297.27</v>
      </c>
      <c r="I11" s="59">
        <f t="shared" si="1"/>
        <v>160300</v>
      </c>
      <c r="J11" s="59">
        <f t="shared" si="1"/>
        <v>162300</v>
      </c>
      <c r="K11" s="59">
        <f t="shared" si="1"/>
        <v>160300</v>
      </c>
      <c r="L11" s="59">
        <f t="shared" si="1"/>
        <v>160300</v>
      </c>
      <c r="M11" s="14"/>
      <c r="N11" s="14"/>
    </row>
    <row r="12" spans="1:14" x14ac:dyDescent="0.2">
      <c r="A12" s="3"/>
      <c r="B12" s="15"/>
      <c r="C12" s="11" t="s">
        <v>9</v>
      </c>
      <c r="D12" s="12" t="s">
        <v>10</v>
      </c>
      <c r="E12" s="13"/>
      <c r="F12" s="13"/>
      <c r="G12" s="59">
        <f>G13</f>
        <v>73000</v>
      </c>
      <c r="H12" s="59">
        <f t="shared" ref="H12:L12" si="2">H13</f>
        <v>61092.670000000006</v>
      </c>
      <c r="I12" s="59">
        <f t="shared" si="2"/>
        <v>75000</v>
      </c>
      <c r="J12" s="59">
        <f t="shared" si="2"/>
        <v>76000</v>
      </c>
      <c r="K12" s="59">
        <f t="shared" si="2"/>
        <v>75000</v>
      </c>
      <c r="L12" s="59">
        <f t="shared" si="2"/>
        <v>75000</v>
      </c>
      <c r="M12" s="14"/>
      <c r="N12" s="16"/>
    </row>
    <row r="13" spans="1:14" x14ac:dyDescent="0.2">
      <c r="C13" s="17" t="s">
        <v>11</v>
      </c>
      <c r="D13" s="18" t="s">
        <v>12</v>
      </c>
      <c r="E13" s="19" t="s">
        <v>13</v>
      </c>
      <c r="F13" s="20"/>
      <c r="G13" s="60">
        <f>G14+G15+G16</f>
        <v>73000</v>
      </c>
      <c r="H13" s="60">
        <f t="shared" ref="H13:L13" si="3">H14+H15+H16</f>
        <v>61092.670000000006</v>
      </c>
      <c r="I13" s="60">
        <f t="shared" si="3"/>
        <v>75000</v>
      </c>
      <c r="J13" s="60">
        <f t="shared" si="3"/>
        <v>76000</v>
      </c>
      <c r="K13" s="60">
        <f t="shared" si="3"/>
        <v>75000</v>
      </c>
      <c r="L13" s="60">
        <f t="shared" si="3"/>
        <v>75000</v>
      </c>
      <c r="M13" s="14"/>
      <c r="N13" s="14"/>
    </row>
    <row r="14" spans="1:14" ht="63.75" x14ac:dyDescent="0.2">
      <c r="C14" s="21" t="s">
        <v>14</v>
      </c>
      <c r="D14" s="22" t="s">
        <v>15</v>
      </c>
      <c r="E14" s="19" t="s">
        <v>13</v>
      </c>
      <c r="F14" s="23"/>
      <c r="G14" s="61">
        <v>73000</v>
      </c>
      <c r="H14" s="62">
        <v>61070.48</v>
      </c>
      <c r="I14" s="63">
        <f>75000-I16</f>
        <v>74977.81</v>
      </c>
      <c r="J14" s="63">
        <v>76000</v>
      </c>
      <c r="K14" s="63">
        <v>75000</v>
      </c>
      <c r="L14" s="63">
        <v>75000</v>
      </c>
      <c r="M14" s="14"/>
      <c r="N14" s="14"/>
    </row>
    <row r="15" spans="1:14" ht="89.25" hidden="1" x14ac:dyDescent="0.2">
      <c r="C15" s="21" t="s">
        <v>16</v>
      </c>
      <c r="D15" s="22" t="s">
        <v>17</v>
      </c>
      <c r="E15" s="19" t="s">
        <v>13</v>
      </c>
      <c r="F15" s="23"/>
      <c r="G15" s="61">
        <v>0</v>
      </c>
      <c r="H15" s="62">
        <v>0</v>
      </c>
      <c r="I15" s="63">
        <v>0</v>
      </c>
      <c r="J15" s="63">
        <v>0</v>
      </c>
      <c r="K15" s="63">
        <v>0</v>
      </c>
      <c r="L15" s="63">
        <v>0</v>
      </c>
      <c r="M15" s="14"/>
      <c r="N15" s="14"/>
    </row>
    <row r="16" spans="1:14" ht="38.25" x14ac:dyDescent="0.2">
      <c r="C16" s="21" t="s">
        <v>18</v>
      </c>
      <c r="D16" s="24" t="s">
        <v>19</v>
      </c>
      <c r="E16" s="19" t="s">
        <v>13</v>
      </c>
      <c r="F16" s="23"/>
      <c r="G16" s="61">
        <v>0</v>
      </c>
      <c r="H16" s="62">
        <v>22.19</v>
      </c>
      <c r="I16" s="63">
        <v>22.19</v>
      </c>
      <c r="J16" s="63">
        <v>0</v>
      </c>
      <c r="K16" s="63">
        <v>0</v>
      </c>
      <c r="L16" s="63">
        <v>0</v>
      </c>
      <c r="M16" s="14"/>
      <c r="N16" s="14"/>
    </row>
    <row r="17" spans="3:14" x14ac:dyDescent="0.2">
      <c r="C17" s="17" t="s">
        <v>20</v>
      </c>
      <c r="D17" s="18" t="s">
        <v>21</v>
      </c>
      <c r="E17" s="28" t="s">
        <v>13</v>
      </c>
      <c r="F17" s="20"/>
      <c r="G17" s="60">
        <f>G18+G21+G24</f>
        <v>9000</v>
      </c>
      <c r="H17" s="64">
        <f t="shared" ref="H17:L17" si="4">H18+H21+H24</f>
        <v>1150.3499999999999</v>
      </c>
      <c r="I17" s="60">
        <f t="shared" si="4"/>
        <v>4000</v>
      </c>
      <c r="J17" s="60">
        <f t="shared" si="4"/>
        <v>5000</v>
      </c>
      <c r="K17" s="60">
        <f t="shared" si="4"/>
        <v>4000</v>
      </c>
      <c r="L17" s="60">
        <f t="shared" si="4"/>
        <v>4000</v>
      </c>
      <c r="M17" s="14"/>
      <c r="N17" s="14"/>
    </row>
    <row r="18" spans="3:14" x14ac:dyDescent="0.2">
      <c r="C18" s="21" t="s">
        <v>22</v>
      </c>
      <c r="D18" s="24" t="s">
        <v>23</v>
      </c>
      <c r="E18" s="19" t="s">
        <v>13</v>
      </c>
      <c r="F18" s="27"/>
      <c r="G18" s="63">
        <f>G19+G20</f>
        <v>2000</v>
      </c>
      <c r="H18" s="62">
        <f t="shared" ref="H18:L18" si="5">H19+H20</f>
        <v>-999.69</v>
      </c>
      <c r="I18" s="63">
        <f t="shared" si="5"/>
        <v>1000</v>
      </c>
      <c r="J18" s="63">
        <f t="shared" si="5"/>
        <v>1000</v>
      </c>
      <c r="K18" s="63">
        <f t="shared" si="5"/>
        <v>1000</v>
      </c>
      <c r="L18" s="63">
        <f t="shared" si="5"/>
        <v>1000</v>
      </c>
      <c r="M18" s="14"/>
      <c r="N18" s="14"/>
    </row>
    <row r="19" spans="3:14" ht="38.25" x14ac:dyDescent="0.2">
      <c r="C19" s="21" t="s">
        <v>24</v>
      </c>
      <c r="D19" s="24" t="s">
        <v>25</v>
      </c>
      <c r="E19" s="19" t="s">
        <v>13</v>
      </c>
      <c r="F19" s="23"/>
      <c r="G19" s="63">
        <v>2000</v>
      </c>
      <c r="H19" s="62">
        <v>-999.69</v>
      </c>
      <c r="I19" s="63">
        <v>1000</v>
      </c>
      <c r="J19" s="63">
        <v>1000</v>
      </c>
      <c r="K19" s="63">
        <v>1000</v>
      </c>
      <c r="L19" s="63">
        <v>1000</v>
      </c>
      <c r="M19" s="14"/>
      <c r="N19" s="14"/>
    </row>
    <row r="20" spans="3:14" ht="46.9" hidden="1" customHeight="1" x14ac:dyDescent="0.2">
      <c r="C20" s="21" t="s">
        <v>26</v>
      </c>
      <c r="D20" s="24" t="s">
        <v>27</v>
      </c>
      <c r="E20" s="19" t="s">
        <v>13</v>
      </c>
      <c r="F20" s="23"/>
      <c r="G20" s="63"/>
      <c r="H20" s="62"/>
      <c r="I20" s="63"/>
      <c r="J20" s="63"/>
      <c r="K20" s="63"/>
      <c r="L20" s="63"/>
      <c r="M20" s="14"/>
      <c r="N20" s="14"/>
    </row>
    <row r="21" spans="3:14" x14ac:dyDescent="0.2">
      <c r="C21" s="21" t="s">
        <v>28</v>
      </c>
      <c r="D21" s="24" t="s">
        <v>29</v>
      </c>
      <c r="E21" s="19" t="s">
        <v>13</v>
      </c>
      <c r="F21" s="27"/>
      <c r="G21" s="63">
        <f>G22+G25</f>
        <v>7000</v>
      </c>
      <c r="H21" s="63">
        <f t="shared" ref="H21:L21" si="6">H22+H25</f>
        <v>2150.04</v>
      </c>
      <c r="I21" s="63">
        <f t="shared" si="6"/>
        <v>3000</v>
      </c>
      <c r="J21" s="63">
        <f t="shared" si="6"/>
        <v>4000</v>
      </c>
      <c r="K21" s="63">
        <f t="shared" si="6"/>
        <v>3000</v>
      </c>
      <c r="L21" s="63">
        <f t="shared" si="6"/>
        <v>3000</v>
      </c>
      <c r="M21" s="14"/>
      <c r="N21" s="14"/>
    </row>
    <row r="22" spans="3:14" x14ac:dyDescent="0.2">
      <c r="C22" s="21" t="s">
        <v>30</v>
      </c>
      <c r="D22" s="24" t="s">
        <v>31</v>
      </c>
      <c r="E22" s="19" t="s">
        <v>13</v>
      </c>
      <c r="F22" s="23"/>
      <c r="G22" s="63">
        <f>G23+G24</f>
        <v>4000</v>
      </c>
      <c r="H22" s="63">
        <f t="shared" ref="H22:L22" si="7">H23+H24</f>
        <v>935.32</v>
      </c>
      <c r="I22" s="63">
        <f t="shared" si="7"/>
        <v>1000</v>
      </c>
      <c r="J22" s="63">
        <f t="shared" si="7"/>
        <v>2000</v>
      </c>
      <c r="K22" s="63">
        <f t="shared" si="7"/>
        <v>1000</v>
      </c>
      <c r="L22" s="63">
        <f t="shared" si="7"/>
        <v>1000</v>
      </c>
      <c r="M22" s="14"/>
      <c r="N22" s="14"/>
    </row>
    <row r="23" spans="3:14" ht="25.5" x14ac:dyDescent="0.2">
      <c r="C23" s="21" t="s">
        <v>32</v>
      </c>
      <c r="D23" s="24" t="s">
        <v>33</v>
      </c>
      <c r="E23" s="19" t="s">
        <v>13</v>
      </c>
      <c r="F23" s="23"/>
      <c r="G23" s="63">
        <v>4000</v>
      </c>
      <c r="H23" s="62">
        <v>935.32</v>
      </c>
      <c r="I23" s="63">
        <v>1000</v>
      </c>
      <c r="J23" s="63">
        <v>2000</v>
      </c>
      <c r="K23" s="63">
        <v>1000</v>
      </c>
      <c r="L23" s="63">
        <v>1000</v>
      </c>
      <c r="M23" s="14"/>
      <c r="N23" s="14"/>
    </row>
    <row r="24" spans="3:14" ht="28.9" hidden="1" customHeight="1" x14ac:dyDescent="0.2">
      <c r="C24" s="21" t="s">
        <v>34</v>
      </c>
      <c r="D24" s="24" t="s">
        <v>35</v>
      </c>
      <c r="E24" s="19" t="s">
        <v>13</v>
      </c>
      <c r="F24" s="27"/>
      <c r="G24" s="63"/>
      <c r="H24" s="62"/>
      <c r="I24" s="63"/>
      <c r="J24" s="63"/>
      <c r="K24" s="63"/>
      <c r="L24" s="63"/>
      <c r="M24" s="14"/>
      <c r="N24" s="14"/>
    </row>
    <row r="25" spans="3:14" x14ac:dyDescent="0.2">
      <c r="C25" s="21" t="s">
        <v>36</v>
      </c>
      <c r="D25" s="24" t="s">
        <v>37</v>
      </c>
      <c r="E25" s="19" t="s">
        <v>13</v>
      </c>
      <c r="F25" s="27"/>
      <c r="G25" s="63">
        <f>G26+G27+G28</f>
        <v>3000</v>
      </c>
      <c r="H25" s="63">
        <f t="shared" ref="H25:L25" si="8">H26+H27+H28</f>
        <v>1214.72</v>
      </c>
      <c r="I25" s="63">
        <f t="shared" si="8"/>
        <v>2000</v>
      </c>
      <c r="J25" s="63">
        <f t="shared" si="8"/>
        <v>2000</v>
      </c>
      <c r="K25" s="63">
        <f t="shared" si="8"/>
        <v>2000</v>
      </c>
      <c r="L25" s="63">
        <f t="shared" si="8"/>
        <v>2000</v>
      </c>
      <c r="M25" s="14"/>
      <c r="N25" s="14"/>
    </row>
    <row r="26" spans="3:14" ht="28.9" hidden="1" customHeight="1" x14ac:dyDescent="0.2">
      <c r="C26" s="21" t="s">
        <v>38</v>
      </c>
      <c r="D26" s="24" t="s">
        <v>39</v>
      </c>
      <c r="E26" s="19" t="s">
        <v>13</v>
      </c>
      <c r="F26" s="27"/>
      <c r="G26" s="63"/>
      <c r="H26" s="62"/>
      <c r="I26" s="63"/>
      <c r="J26" s="63"/>
      <c r="K26" s="63"/>
      <c r="L26" s="63"/>
      <c r="M26" s="14"/>
      <c r="N26" s="14"/>
    </row>
    <row r="27" spans="3:14" ht="25.5" x14ac:dyDescent="0.2">
      <c r="C27" s="21" t="s">
        <v>40</v>
      </c>
      <c r="D27" s="24" t="s">
        <v>41</v>
      </c>
      <c r="E27" s="19" t="s">
        <v>13</v>
      </c>
      <c r="F27" s="27"/>
      <c r="G27" s="63">
        <v>3000</v>
      </c>
      <c r="H27" s="62">
        <v>1214.72</v>
      </c>
      <c r="I27" s="63">
        <v>2000</v>
      </c>
      <c r="J27" s="63">
        <v>2000</v>
      </c>
      <c r="K27" s="63">
        <v>2000</v>
      </c>
      <c r="L27" s="63">
        <v>2000</v>
      </c>
      <c r="M27" s="14"/>
      <c r="N27" s="14"/>
    </row>
    <row r="28" spans="3:14" ht="28.9" hidden="1" customHeight="1" x14ac:dyDescent="0.2">
      <c r="C28" s="21" t="s">
        <v>42</v>
      </c>
      <c r="D28" s="24" t="s">
        <v>43</v>
      </c>
      <c r="E28" s="19" t="s">
        <v>13</v>
      </c>
      <c r="F28" s="27"/>
      <c r="G28" s="63"/>
      <c r="H28" s="62"/>
      <c r="I28" s="63"/>
      <c r="J28" s="63"/>
      <c r="K28" s="63"/>
      <c r="L28" s="63"/>
      <c r="M28" s="14"/>
      <c r="N28" s="14"/>
    </row>
    <row r="29" spans="3:14" x14ac:dyDescent="0.2">
      <c r="C29" s="17" t="s">
        <v>44</v>
      </c>
      <c r="D29" s="18" t="s">
        <v>45</v>
      </c>
      <c r="E29" s="29"/>
      <c r="F29" s="20"/>
      <c r="G29" s="60">
        <f>G30+G32</f>
        <v>8000</v>
      </c>
      <c r="H29" s="60">
        <f t="shared" ref="H29:L29" si="9">H30+H32</f>
        <v>4050</v>
      </c>
      <c r="I29" s="60">
        <f t="shared" si="9"/>
        <v>8000</v>
      </c>
      <c r="J29" s="60">
        <f t="shared" si="9"/>
        <v>8000</v>
      </c>
      <c r="K29" s="60">
        <f t="shared" si="9"/>
        <v>8000</v>
      </c>
      <c r="L29" s="60">
        <f t="shared" si="9"/>
        <v>8000</v>
      </c>
      <c r="M29" s="14"/>
      <c r="N29" s="16"/>
    </row>
    <row r="30" spans="3:14" ht="1.1499999999999999" hidden="1" customHeight="1" x14ac:dyDescent="0.2">
      <c r="C30" s="32" t="s">
        <v>46</v>
      </c>
      <c r="D30" s="32" t="s">
        <v>47</v>
      </c>
      <c r="E30" s="30" t="s">
        <v>13</v>
      </c>
      <c r="F30" s="27"/>
      <c r="G30" s="63">
        <f>G31</f>
        <v>0</v>
      </c>
      <c r="H30" s="63">
        <f t="shared" ref="H30:L30" si="10">H31</f>
        <v>0</v>
      </c>
      <c r="I30" s="63">
        <f t="shared" si="10"/>
        <v>0</v>
      </c>
      <c r="J30" s="63">
        <f t="shared" si="10"/>
        <v>0</v>
      </c>
      <c r="K30" s="63">
        <f t="shared" si="10"/>
        <v>0</v>
      </c>
      <c r="L30" s="63">
        <f t="shared" si="10"/>
        <v>0</v>
      </c>
      <c r="M30" s="14"/>
      <c r="N30" s="14"/>
    </row>
    <row r="31" spans="3:14" ht="44.45" hidden="1" customHeight="1" x14ac:dyDescent="0.2">
      <c r="C31" s="31" t="s">
        <v>48</v>
      </c>
      <c r="D31" s="32" t="s">
        <v>49</v>
      </c>
      <c r="E31" s="30" t="s">
        <v>13</v>
      </c>
      <c r="F31" s="23"/>
      <c r="G31" s="63"/>
      <c r="H31" s="62"/>
      <c r="I31" s="63"/>
      <c r="J31" s="63"/>
      <c r="K31" s="63"/>
      <c r="L31" s="63"/>
      <c r="M31" s="14"/>
      <c r="N31" s="14"/>
    </row>
    <row r="32" spans="3:14" ht="38.25" x14ac:dyDescent="0.2">
      <c r="C32" s="21" t="s">
        <v>50</v>
      </c>
      <c r="D32" s="24" t="s">
        <v>51</v>
      </c>
      <c r="E32" s="19" t="s">
        <v>268</v>
      </c>
      <c r="F32" s="23"/>
      <c r="G32" s="63">
        <f>G33</f>
        <v>8000</v>
      </c>
      <c r="H32" s="63">
        <f t="shared" ref="H32:L32" si="11">H33</f>
        <v>4050</v>
      </c>
      <c r="I32" s="63">
        <f t="shared" si="11"/>
        <v>8000</v>
      </c>
      <c r="J32" s="63">
        <f t="shared" si="11"/>
        <v>8000</v>
      </c>
      <c r="K32" s="63">
        <f t="shared" si="11"/>
        <v>8000</v>
      </c>
      <c r="L32" s="63">
        <f t="shared" si="11"/>
        <v>8000</v>
      </c>
      <c r="M32" s="14"/>
      <c r="N32" s="14"/>
    </row>
    <row r="33" spans="3:15" ht="51" x14ac:dyDescent="0.2">
      <c r="C33" s="21" t="s">
        <v>53</v>
      </c>
      <c r="D33" s="24" t="s">
        <v>54</v>
      </c>
      <c r="E33" s="19" t="s">
        <v>268</v>
      </c>
      <c r="F33" s="23"/>
      <c r="G33" s="63">
        <v>8000</v>
      </c>
      <c r="H33" s="63">
        <v>4050</v>
      </c>
      <c r="I33" s="63">
        <v>8000</v>
      </c>
      <c r="J33" s="63">
        <v>8000</v>
      </c>
      <c r="K33" s="63">
        <v>8000</v>
      </c>
      <c r="L33" s="63">
        <v>8000</v>
      </c>
      <c r="M33" s="14"/>
      <c r="N33" s="14"/>
      <c r="O33" s="33"/>
    </row>
    <row r="34" spans="3:15" ht="25.5" x14ac:dyDescent="0.2">
      <c r="C34" s="17" t="s">
        <v>55</v>
      </c>
      <c r="D34" s="18" t="s">
        <v>56</v>
      </c>
      <c r="E34" s="25"/>
      <c r="F34" s="20"/>
      <c r="G34" s="60">
        <f>G35+G37+G48+G51</f>
        <v>73300</v>
      </c>
      <c r="H34" s="60">
        <f t="shared" ref="H34:L34" si="12">H35+H37+H48+H51</f>
        <v>55004.25</v>
      </c>
      <c r="I34" s="60">
        <f t="shared" si="12"/>
        <v>73300</v>
      </c>
      <c r="J34" s="60">
        <f t="shared" si="12"/>
        <v>73300</v>
      </c>
      <c r="K34" s="60">
        <f t="shared" si="12"/>
        <v>73300</v>
      </c>
      <c r="L34" s="60">
        <f t="shared" si="12"/>
        <v>73300</v>
      </c>
      <c r="M34" s="14"/>
      <c r="N34" s="14"/>
    </row>
    <row r="35" spans="3:15" ht="0.6" hidden="1" customHeight="1" x14ac:dyDescent="0.2">
      <c r="C35" s="21" t="s">
        <v>57</v>
      </c>
      <c r="D35" s="24" t="s">
        <v>58</v>
      </c>
      <c r="E35" s="26"/>
      <c r="F35" s="23"/>
      <c r="G35" s="63">
        <f>G36</f>
        <v>0</v>
      </c>
      <c r="H35" s="62">
        <f t="shared" ref="H35:L35" si="13">H36</f>
        <v>0</v>
      </c>
      <c r="I35" s="63">
        <f t="shared" si="13"/>
        <v>0</v>
      </c>
      <c r="J35" s="63">
        <f t="shared" si="13"/>
        <v>0</v>
      </c>
      <c r="K35" s="63">
        <f t="shared" si="13"/>
        <v>0</v>
      </c>
      <c r="L35" s="63">
        <f t="shared" si="13"/>
        <v>0</v>
      </c>
      <c r="M35" s="14"/>
      <c r="N35" s="14"/>
    </row>
    <row r="36" spans="3:15" ht="44.45" hidden="1" customHeight="1" x14ac:dyDescent="0.2">
      <c r="C36" s="21" t="s">
        <v>59</v>
      </c>
      <c r="D36" s="24" t="s">
        <v>60</v>
      </c>
      <c r="E36" s="26" t="s">
        <v>61</v>
      </c>
      <c r="F36" s="23"/>
      <c r="G36" s="63">
        <v>0</v>
      </c>
      <c r="H36" s="62">
        <v>0</v>
      </c>
      <c r="I36" s="63">
        <v>0</v>
      </c>
      <c r="J36" s="63">
        <v>0</v>
      </c>
      <c r="K36" s="63">
        <v>0</v>
      </c>
      <c r="L36" s="63">
        <v>0</v>
      </c>
      <c r="M36" s="14"/>
      <c r="N36" s="14"/>
    </row>
    <row r="37" spans="3:15" ht="76.5" x14ac:dyDescent="0.2">
      <c r="C37" s="21" t="s">
        <v>62</v>
      </c>
      <c r="D37" s="22" t="s">
        <v>63</v>
      </c>
      <c r="E37" s="34"/>
      <c r="F37" s="27"/>
      <c r="G37" s="63">
        <f>G42+G44</f>
        <v>73300</v>
      </c>
      <c r="H37" s="62">
        <f>H42+H44</f>
        <v>55004.25</v>
      </c>
      <c r="I37" s="63">
        <f t="shared" ref="I37:L37" si="14">I42+I44</f>
        <v>73300</v>
      </c>
      <c r="J37" s="63">
        <f t="shared" si="14"/>
        <v>73300</v>
      </c>
      <c r="K37" s="63">
        <f t="shared" si="14"/>
        <v>73300</v>
      </c>
      <c r="L37" s="63">
        <f t="shared" si="14"/>
        <v>73300</v>
      </c>
      <c r="M37" s="14"/>
      <c r="N37" s="14"/>
    </row>
    <row r="38" spans="3:15" ht="54.6" hidden="1" customHeight="1" x14ac:dyDescent="0.2">
      <c r="C38" s="21" t="s">
        <v>64</v>
      </c>
      <c r="D38" s="22" t="s">
        <v>65</v>
      </c>
      <c r="E38" s="34"/>
      <c r="F38" s="27"/>
      <c r="G38" s="63">
        <f>G39+G40+G41</f>
        <v>0</v>
      </c>
      <c r="H38" s="63">
        <f t="shared" ref="H38:L38" si="15">H39+H40+H41</f>
        <v>0</v>
      </c>
      <c r="I38" s="63">
        <f t="shared" si="15"/>
        <v>0</v>
      </c>
      <c r="J38" s="63">
        <f t="shared" si="15"/>
        <v>0</v>
      </c>
      <c r="K38" s="63">
        <f t="shared" si="15"/>
        <v>0</v>
      </c>
      <c r="L38" s="63">
        <f t="shared" si="15"/>
        <v>0</v>
      </c>
      <c r="M38" s="14"/>
      <c r="N38" s="14"/>
    </row>
    <row r="39" spans="3:15" ht="82.9" hidden="1" customHeight="1" x14ac:dyDescent="0.2">
      <c r="C39" s="21" t="s">
        <v>66</v>
      </c>
      <c r="D39" s="22" t="s">
        <v>67</v>
      </c>
      <c r="E39" s="26" t="s">
        <v>61</v>
      </c>
      <c r="F39" s="27"/>
      <c r="G39" s="63"/>
      <c r="H39" s="62"/>
      <c r="I39" s="63"/>
      <c r="J39" s="63"/>
      <c r="K39" s="63"/>
      <c r="L39" s="63"/>
      <c r="M39" s="14"/>
      <c r="N39" s="14"/>
    </row>
    <row r="40" spans="3:15" ht="75" hidden="1" customHeight="1" x14ac:dyDescent="0.2">
      <c r="C40" s="21" t="s">
        <v>68</v>
      </c>
      <c r="D40" s="22" t="s">
        <v>69</v>
      </c>
      <c r="E40" s="26" t="s">
        <v>61</v>
      </c>
      <c r="F40" s="27"/>
      <c r="G40" s="63"/>
      <c r="H40" s="62"/>
      <c r="I40" s="63"/>
      <c r="J40" s="63"/>
      <c r="K40" s="63"/>
      <c r="L40" s="63"/>
      <c r="M40" s="14"/>
      <c r="N40" s="14"/>
    </row>
    <row r="41" spans="3:15" ht="75" hidden="1" customHeight="1" x14ac:dyDescent="0.2">
      <c r="C41" s="21" t="s">
        <v>70</v>
      </c>
      <c r="D41" s="22" t="s">
        <v>71</v>
      </c>
      <c r="E41" s="30" t="s">
        <v>52</v>
      </c>
      <c r="F41" s="27"/>
      <c r="G41" s="63"/>
      <c r="H41" s="62"/>
      <c r="I41" s="63"/>
      <c r="J41" s="63"/>
      <c r="K41" s="63"/>
      <c r="L41" s="63"/>
      <c r="M41" s="14"/>
      <c r="N41" s="14"/>
    </row>
    <row r="42" spans="3:15" ht="71.45" hidden="1" customHeight="1" x14ac:dyDescent="0.2">
      <c r="C42" s="21" t="s">
        <v>72</v>
      </c>
      <c r="D42" s="22" t="s">
        <v>73</v>
      </c>
      <c r="E42" s="35"/>
      <c r="F42" s="23"/>
      <c r="G42" s="63">
        <f>G43</f>
        <v>0</v>
      </c>
      <c r="H42" s="62">
        <f t="shared" ref="H42:L42" si="16">H43</f>
        <v>0</v>
      </c>
      <c r="I42" s="63">
        <f t="shared" si="16"/>
        <v>0</v>
      </c>
      <c r="J42" s="63">
        <f t="shared" si="16"/>
        <v>0</v>
      </c>
      <c r="K42" s="63">
        <f t="shared" si="16"/>
        <v>0</v>
      </c>
      <c r="L42" s="63">
        <f t="shared" si="16"/>
        <v>0</v>
      </c>
      <c r="M42" s="14"/>
      <c r="N42" s="14"/>
    </row>
    <row r="43" spans="3:15" ht="76.150000000000006" hidden="1" customHeight="1" x14ac:dyDescent="0.2">
      <c r="C43" s="21" t="s">
        <v>74</v>
      </c>
      <c r="D43" s="22" t="s">
        <v>75</v>
      </c>
      <c r="E43" s="26" t="s">
        <v>61</v>
      </c>
      <c r="F43" s="23"/>
      <c r="G43" s="63">
        <v>0</v>
      </c>
      <c r="H43" s="62">
        <v>0</v>
      </c>
      <c r="I43" s="63">
        <v>0</v>
      </c>
      <c r="J43" s="63">
        <v>0</v>
      </c>
      <c r="K43" s="63">
        <v>0</v>
      </c>
      <c r="L43" s="63">
        <v>0</v>
      </c>
      <c r="M43" s="14"/>
      <c r="N43" s="14"/>
    </row>
    <row r="44" spans="3:15" ht="63.75" x14ac:dyDescent="0.2">
      <c r="C44" s="21" t="s">
        <v>76</v>
      </c>
      <c r="D44" s="22" t="s">
        <v>77</v>
      </c>
      <c r="E44" s="34"/>
      <c r="F44" s="27"/>
      <c r="G44" s="63">
        <f>G45+G46+G47</f>
        <v>73300</v>
      </c>
      <c r="H44" s="63">
        <f t="shared" ref="H44:L44" si="17">H45+H46+H47</f>
        <v>55004.25</v>
      </c>
      <c r="I44" s="63">
        <f t="shared" si="17"/>
        <v>73300</v>
      </c>
      <c r="J44" s="63">
        <f t="shared" si="17"/>
        <v>73300</v>
      </c>
      <c r="K44" s="63">
        <f t="shared" si="17"/>
        <v>73300</v>
      </c>
      <c r="L44" s="63">
        <f t="shared" si="17"/>
        <v>73300</v>
      </c>
      <c r="M44" s="14"/>
      <c r="N44" s="14"/>
    </row>
    <row r="45" spans="3:15" ht="59.45" hidden="1" customHeight="1" x14ac:dyDescent="0.2">
      <c r="C45" s="21" t="s">
        <v>78</v>
      </c>
      <c r="D45" s="24" t="s">
        <v>79</v>
      </c>
      <c r="E45" s="26" t="s">
        <v>61</v>
      </c>
      <c r="F45" s="23"/>
      <c r="G45" s="63">
        <v>0</v>
      </c>
      <c r="H45" s="62">
        <v>0</v>
      </c>
      <c r="I45" s="63">
        <v>0</v>
      </c>
      <c r="J45" s="63">
        <v>0</v>
      </c>
      <c r="K45" s="63">
        <v>0</v>
      </c>
      <c r="L45" s="63">
        <v>0</v>
      </c>
      <c r="M45" s="14"/>
      <c r="N45" s="14"/>
    </row>
    <row r="46" spans="3:15" ht="51" x14ac:dyDescent="0.2">
      <c r="C46" s="21" t="s">
        <v>80</v>
      </c>
      <c r="D46" s="24" t="s">
        <v>81</v>
      </c>
      <c r="E46" s="19" t="s">
        <v>268</v>
      </c>
      <c r="F46" s="23"/>
      <c r="G46" s="63">
        <v>73300</v>
      </c>
      <c r="H46" s="62">
        <v>55004.25</v>
      </c>
      <c r="I46" s="63">
        <v>73300</v>
      </c>
      <c r="J46" s="63">
        <v>73300</v>
      </c>
      <c r="K46" s="63">
        <v>73300</v>
      </c>
      <c r="L46" s="63">
        <v>73300</v>
      </c>
      <c r="M46" s="14"/>
      <c r="N46" s="14"/>
    </row>
    <row r="47" spans="3:15" ht="59.45" hidden="1" customHeight="1" x14ac:dyDescent="0.2">
      <c r="C47" s="21" t="s">
        <v>82</v>
      </c>
      <c r="D47" s="24" t="s">
        <v>83</v>
      </c>
      <c r="E47" s="30" t="s">
        <v>52</v>
      </c>
      <c r="F47" s="23"/>
      <c r="G47" s="63"/>
      <c r="H47" s="62"/>
      <c r="I47" s="63"/>
      <c r="J47" s="63"/>
      <c r="K47" s="63"/>
      <c r="L47" s="63"/>
      <c r="M47" s="14"/>
      <c r="N47" s="14"/>
    </row>
    <row r="48" spans="3:15" ht="38.25" hidden="1" x14ac:dyDescent="0.2">
      <c r="C48" s="21" t="s">
        <v>84</v>
      </c>
      <c r="D48" s="24" t="s">
        <v>85</v>
      </c>
      <c r="E48" s="36"/>
      <c r="F48" s="37"/>
      <c r="G48" s="65">
        <f>G49</f>
        <v>0</v>
      </c>
      <c r="H48" s="66">
        <f t="shared" ref="H48:L49" si="18">H49</f>
        <v>0</v>
      </c>
      <c r="I48" s="65">
        <f>I49</f>
        <v>0</v>
      </c>
      <c r="J48" s="65">
        <f t="shared" si="18"/>
        <v>0</v>
      </c>
      <c r="K48" s="65">
        <f t="shared" si="18"/>
        <v>0</v>
      </c>
      <c r="L48" s="65">
        <f t="shared" si="18"/>
        <v>0</v>
      </c>
      <c r="M48" s="14"/>
      <c r="N48" s="14"/>
    </row>
    <row r="49" spans="3:14" ht="73.900000000000006" hidden="1" customHeight="1" x14ac:dyDescent="0.2">
      <c r="C49" s="21" t="s">
        <v>86</v>
      </c>
      <c r="D49" s="24" t="s">
        <v>87</v>
      </c>
      <c r="E49" s="26"/>
      <c r="F49" s="38"/>
      <c r="G49" s="65">
        <f>G50</f>
        <v>0</v>
      </c>
      <c r="H49" s="65">
        <f t="shared" si="18"/>
        <v>0</v>
      </c>
      <c r="I49" s="65">
        <f t="shared" si="18"/>
        <v>0</v>
      </c>
      <c r="J49" s="65">
        <f t="shared" si="18"/>
        <v>0</v>
      </c>
      <c r="K49" s="65">
        <f t="shared" si="18"/>
        <v>0</v>
      </c>
      <c r="L49" s="65">
        <f t="shared" si="18"/>
        <v>0</v>
      </c>
      <c r="M49" s="14"/>
      <c r="N49" s="14"/>
    </row>
    <row r="50" spans="3:14" ht="124.9" hidden="1" customHeight="1" x14ac:dyDescent="0.2">
      <c r="C50" s="21" t="s">
        <v>88</v>
      </c>
      <c r="D50" s="24" t="s">
        <v>89</v>
      </c>
      <c r="E50" s="39" t="s">
        <v>90</v>
      </c>
      <c r="F50" s="38"/>
      <c r="G50" s="65">
        <v>0</v>
      </c>
      <c r="H50" s="66">
        <v>0</v>
      </c>
      <c r="I50" s="65">
        <v>0</v>
      </c>
      <c r="J50" s="65">
        <v>0</v>
      </c>
      <c r="K50" s="65">
        <v>0</v>
      </c>
      <c r="L50" s="65">
        <v>0</v>
      </c>
      <c r="M50" s="14"/>
      <c r="N50" s="14"/>
    </row>
    <row r="51" spans="3:14" ht="25.5" hidden="1" x14ac:dyDescent="0.2">
      <c r="C51" s="21" t="s">
        <v>91</v>
      </c>
      <c r="D51" s="24" t="s">
        <v>92</v>
      </c>
      <c r="E51" s="40"/>
      <c r="F51" s="40"/>
      <c r="G51" s="67">
        <f>G52</f>
        <v>0</v>
      </c>
      <c r="H51" s="61">
        <f t="shared" ref="H51:L53" si="19">H52</f>
        <v>0</v>
      </c>
      <c r="I51" s="67">
        <f>I52</f>
        <v>0</v>
      </c>
      <c r="J51" s="67">
        <f t="shared" si="19"/>
        <v>0</v>
      </c>
      <c r="K51" s="67">
        <f t="shared" si="19"/>
        <v>0</v>
      </c>
      <c r="L51" s="67">
        <f t="shared" si="19"/>
        <v>0</v>
      </c>
      <c r="M51" s="14"/>
      <c r="N51" s="14"/>
    </row>
    <row r="52" spans="3:14" ht="38.25" hidden="1" x14ac:dyDescent="0.2">
      <c r="C52" s="21" t="s">
        <v>93</v>
      </c>
      <c r="D52" s="24" t="s">
        <v>94</v>
      </c>
      <c r="E52" s="26"/>
      <c r="F52" s="26"/>
      <c r="G52" s="67">
        <f>G53</f>
        <v>0</v>
      </c>
      <c r="H52" s="61">
        <f t="shared" si="19"/>
        <v>0</v>
      </c>
      <c r="I52" s="67">
        <f>I53</f>
        <v>0</v>
      </c>
      <c r="J52" s="67">
        <f t="shared" si="19"/>
        <v>0</v>
      </c>
      <c r="K52" s="67">
        <f t="shared" si="19"/>
        <v>0</v>
      </c>
      <c r="L52" s="67">
        <f t="shared" si="19"/>
        <v>0</v>
      </c>
      <c r="M52" s="14"/>
      <c r="N52" s="14"/>
    </row>
    <row r="53" spans="3:14" ht="46.9" hidden="1" customHeight="1" x14ac:dyDescent="0.2">
      <c r="C53" s="21" t="s">
        <v>95</v>
      </c>
      <c r="D53" s="24" t="s">
        <v>94</v>
      </c>
      <c r="E53" s="30" t="s">
        <v>52</v>
      </c>
      <c r="F53" s="26"/>
      <c r="G53" s="67">
        <f>G54</f>
        <v>0</v>
      </c>
      <c r="H53" s="67">
        <f t="shared" si="19"/>
        <v>0</v>
      </c>
      <c r="I53" s="67">
        <f t="shared" si="19"/>
        <v>0</v>
      </c>
      <c r="J53" s="67">
        <f t="shared" si="19"/>
        <v>0</v>
      </c>
      <c r="K53" s="67">
        <f t="shared" si="19"/>
        <v>0</v>
      </c>
      <c r="L53" s="67">
        <f t="shared" si="19"/>
        <v>0</v>
      </c>
      <c r="M53" s="14"/>
      <c r="N53" s="14"/>
    </row>
    <row r="54" spans="3:14" ht="46.9" hidden="1" customHeight="1" x14ac:dyDescent="0.2">
      <c r="C54" s="21" t="s">
        <v>96</v>
      </c>
      <c r="D54" s="24" t="s">
        <v>97</v>
      </c>
      <c r="E54" s="30" t="s">
        <v>52</v>
      </c>
      <c r="F54" s="26"/>
      <c r="G54" s="67"/>
      <c r="H54" s="61"/>
      <c r="I54" s="67"/>
      <c r="J54" s="67"/>
      <c r="K54" s="67"/>
      <c r="L54" s="67"/>
      <c r="M54" s="14"/>
      <c r="N54" s="14"/>
    </row>
    <row r="55" spans="3:14" hidden="1" x14ac:dyDescent="0.2">
      <c r="C55" s="17" t="s">
        <v>98</v>
      </c>
      <c r="D55" s="18" t="s">
        <v>99</v>
      </c>
      <c r="E55" s="35"/>
      <c r="F55" s="23"/>
      <c r="G55" s="60">
        <f>G56</f>
        <v>0</v>
      </c>
      <c r="H55" s="60">
        <f t="shared" ref="H55:L55" si="20">H56</f>
        <v>0</v>
      </c>
      <c r="I55" s="60">
        <f t="shared" si="20"/>
        <v>0</v>
      </c>
      <c r="J55" s="60">
        <f t="shared" si="20"/>
        <v>0</v>
      </c>
      <c r="K55" s="60">
        <f t="shared" si="20"/>
        <v>0</v>
      </c>
      <c r="L55" s="60">
        <f t="shared" si="20"/>
        <v>0</v>
      </c>
      <c r="M55" s="14"/>
      <c r="N55" s="14"/>
    </row>
    <row r="56" spans="3:14" hidden="1" x14ac:dyDescent="0.2">
      <c r="C56" s="21" t="s">
        <v>100</v>
      </c>
      <c r="D56" s="24" t="s">
        <v>101</v>
      </c>
      <c r="E56" s="35"/>
      <c r="F56" s="23"/>
      <c r="G56" s="63">
        <f>G57+G58+G59+G60</f>
        <v>0</v>
      </c>
      <c r="H56" s="63">
        <f t="shared" ref="H56:L56" si="21">H57+H58+H59+H60</f>
        <v>0</v>
      </c>
      <c r="I56" s="63">
        <f t="shared" si="21"/>
        <v>0</v>
      </c>
      <c r="J56" s="63">
        <f t="shared" si="21"/>
        <v>0</v>
      </c>
      <c r="K56" s="63">
        <f t="shared" si="21"/>
        <v>0</v>
      </c>
      <c r="L56" s="63">
        <f t="shared" si="21"/>
        <v>0</v>
      </c>
      <c r="M56" s="14"/>
      <c r="N56" s="14"/>
    </row>
    <row r="57" spans="3:14" ht="25.5" hidden="1" x14ac:dyDescent="0.2">
      <c r="C57" s="21" t="s">
        <v>102</v>
      </c>
      <c r="D57" s="24" t="s">
        <v>103</v>
      </c>
      <c r="E57" s="41" t="s">
        <v>104</v>
      </c>
      <c r="F57" s="23"/>
      <c r="G57" s="63"/>
      <c r="H57" s="62"/>
      <c r="I57" s="63"/>
      <c r="J57" s="63"/>
      <c r="K57" s="63"/>
      <c r="L57" s="63"/>
      <c r="M57" s="14"/>
      <c r="N57" s="14"/>
    </row>
    <row r="58" spans="3:14" ht="25.5" hidden="1" x14ac:dyDescent="0.2">
      <c r="C58" s="21" t="s">
        <v>105</v>
      </c>
      <c r="D58" s="24" t="s">
        <v>106</v>
      </c>
      <c r="E58" s="41" t="s">
        <v>104</v>
      </c>
      <c r="F58" s="23"/>
      <c r="G58" s="63"/>
      <c r="H58" s="62"/>
      <c r="I58" s="63"/>
      <c r="J58" s="63"/>
      <c r="K58" s="63"/>
      <c r="L58" s="63"/>
      <c r="M58" s="14"/>
      <c r="N58" s="14"/>
    </row>
    <row r="59" spans="3:14" ht="25.5" hidden="1" x14ac:dyDescent="0.2">
      <c r="C59" s="21" t="s">
        <v>107</v>
      </c>
      <c r="D59" s="24" t="s">
        <v>108</v>
      </c>
      <c r="E59" s="41" t="s">
        <v>104</v>
      </c>
      <c r="F59" s="23"/>
      <c r="G59" s="63"/>
      <c r="H59" s="62"/>
      <c r="I59" s="63"/>
      <c r="J59" s="63"/>
      <c r="K59" s="63"/>
      <c r="L59" s="63"/>
      <c r="M59" s="14"/>
      <c r="N59" s="14"/>
    </row>
    <row r="60" spans="3:14" ht="25.5" hidden="1" x14ac:dyDescent="0.2">
      <c r="C60" s="21" t="s">
        <v>109</v>
      </c>
      <c r="D60" s="24" t="s">
        <v>110</v>
      </c>
      <c r="E60" s="41" t="s">
        <v>104</v>
      </c>
      <c r="F60" s="23"/>
      <c r="G60" s="63"/>
      <c r="H60" s="62"/>
      <c r="I60" s="63"/>
      <c r="J60" s="63"/>
      <c r="K60" s="63"/>
      <c r="L60" s="63"/>
      <c r="M60" s="14"/>
      <c r="N60" s="14"/>
    </row>
    <row r="61" spans="3:14" ht="28.15" hidden="1" customHeight="1" x14ac:dyDescent="0.2">
      <c r="C61" s="17" t="s">
        <v>111</v>
      </c>
      <c r="D61" s="18" t="s">
        <v>112</v>
      </c>
      <c r="E61" s="25"/>
      <c r="F61" s="20"/>
      <c r="G61" s="60">
        <f>G62</f>
        <v>0</v>
      </c>
      <c r="H61" s="60">
        <f t="shared" ref="H61:L62" si="22">H62</f>
        <v>0</v>
      </c>
      <c r="I61" s="60">
        <f t="shared" si="22"/>
        <v>0</v>
      </c>
      <c r="J61" s="60">
        <f t="shared" si="22"/>
        <v>0</v>
      </c>
      <c r="K61" s="60">
        <f t="shared" si="22"/>
        <v>0</v>
      </c>
      <c r="L61" s="60">
        <f t="shared" si="22"/>
        <v>0</v>
      </c>
      <c r="M61" s="14"/>
      <c r="N61" s="14"/>
    </row>
    <row r="62" spans="3:14" ht="17.45" hidden="1" customHeight="1" x14ac:dyDescent="0.2">
      <c r="C62" s="21" t="s">
        <v>113</v>
      </c>
      <c r="D62" s="24" t="s">
        <v>114</v>
      </c>
      <c r="E62" s="35"/>
      <c r="F62" s="23"/>
      <c r="G62" s="63">
        <f>G63</f>
        <v>0</v>
      </c>
      <c r="H62" s="63">
        <f t="shared" si="22"/>
        <v>0</v>
      </c>
      <c r="I62" s="63">
        <f t="shared" si="22"/>
        <v>0</v>
      </c>
      <c r="J62" s="63">
        <f t="shared" si="22"/>
        <v>0</v>
      </c>
      <c r="K62" s="63">
        <f t="shared" si="22"/>
        <v>0</v>
      </c>
      <c r="L62" s="63">
        <f t="shared" si="22"/>
        <v>0</v>
      </c>
      <c r="M62" s="14"/>
      <c r="N62" s="14"/>
    </row>
    <row r="63" spans="3:14" ht="13.9" hidden="1" customHeight="1" x14ac:dyDescent="0.2">
      <c r="C63" s="21" t="s">
        <v>115</v>
      </c>
      <c r="D63" s="24" t="s">
        <v>116</v>
      </c>
      <c r="E63" s="35"/>
      <c r="F63" s="23"/>
      <c r="G63" s="63">
        <f>G64+G65</f>
        <v>0</v>
      </c>
      <c r="H63" s="63">
        <f t="shared" ref="H63:L63" si="23">H64+H65</f>
        <v>0</v>
      </c>
      <c r="I63" s="63">
        <f t="shared" si="23"/>
        <v>0</v>
      </c>
      <c r="J63" s="63">
        <f t="shared" si="23"/>
        <v>0</v>
      </c>
      <c r="K63" s="63">
        <f t="shared" si="23"/>
        <v>0</v>
      </c>
      <c r="L63" s="63">
        <f t="shared" si="23"/>
        <v>0</v>
      </c>
      <c r="M63" s="14"/>
      <c r="N63" s="14"/>
    </row>
    <row r="64" spans="3:14" ht="60.6" hidden="1" customHeight="1" x14ac:dyDescent="0.2">
      <c r="C64" s="21" t="s">
        <v>117</v>
      </c>
      <c r="D64" s="24" t="s">
        <v>118</v>
      </c>
      <c r="E64" s="26" t="s">
        <v>119</v>
      </c>
      <c r="F64" s="23"/>
      <c r="G64" s="63"/>
      <c r="H64" s="62"/>
      <c r="I64" s="63"/>
      <c r="J64" s="63"/>
      <c r="K64" s="63"/>
      <c r="L64" s="63"/>
      <c r="M64" s="14"/>
      <c r="N64" s="14"/>
    </row>
    <row r="65" spans="3:14" ht="30" hidden="1" customHeight="1" x14ac:dyDescent="0.2">
      <c r="C65" s="21" t="s">
        <v>120</v>
      </c>
      <c r="D65" s="24" t="s">
        <v>121</v>
      </c>
      <c r="E65" s="30" t="s">
        <v>52</v>
      </c>
      <c r="F65" s="23"/>
      <c r="G65" s="63">
        <v>0</v>
      </c>
      <c r="H65" s="62">
        <v>0</v>
      </c>
      <c r="I65" s="63">
        <v>0</v>
      </c>
      <c r="J65" s="63">
        <v>0</v>
      </c>
      <c r="K65" s="63">
        <v>0</v>
      </c>
      <c r="L65" s="63">
        <v>0</v>
      </c>
      <c r="M65" s="42"/>
      <c r="N65" s="14"/>
    </row>
    <row r="66" spans="3:14" ht="30" hidden="1" customHeight="1" x14ac:dyDescent="0.2">
      <c r="C66" s="17" t="s">
        <v>122</v>
      </c>
      <c r="D66" s="18" t="s">
        <v>123</v>
      </c>
      <c r="E66" s="25"/>
      <c r="F66" s="20"/>
      <c r="G66" s="60">
        <f t="shared" ref="G66:L66" si="24">G67+G70</f>
        <v>0</v>
      </c>
      <c r="H66" s="64">
        <f t="shared" si="24"/>
        <v>0</v>
      </c>
      <c r="I66" s="60">
        <f t="shared" si="24"/>
        <v>0</v>
      </c>
      <c r="J66" s="60">
        <f t="shared" si="24"/>
        <v>0</v>
      </c>
      <c r="K66" s="60">
        <f t="shared" si="24"/>
        <v>0</v>
      </c>
      <c r="L66" s="60">
        <f t="shared" si="24"/>
        <v>0</v>
      </c>
      <c r="M66" s="14"/>
      <c r="N66" s="14"/>
    </row>
    <row r="67" spans="3:14" ht="63.75" hidden="1" x14ac:dyDescent="0.2">
      <c r="C67" s="21" t="s">
        <v>124</v>
      </c>
      <c r="D67" s="22" t="s">
        <v>125</v>
      </c>
      <c r="E67" s="35"/>
      <c r="F67" s="23"/>
      <c r="G67" s="63">
        <f>G68</f>
        <v>0</v>
      </c>
      <c r="H67" s="63">
        <f t="shared" ref="H67:L68" si="25">H68</f>
        <v>0</v>
      </c>
      <c r="I67" s="63">
        <f t="shared" si="25"/>
        <v>0</v>
      </c>
      <c r="J67" s="63">
        <f t="shared" si="25"/>
        <v>0</v>
      </c>
      <c r="K67" s="63">
        <f t="shared" si="25"/>
        <v>0</v>
      </c>
      <c r="L67" s="63">
        <f t="shared" si="25"/>
        <v>0</v>
      </c>
      <c r="M67" s="14"/>
      <c r="N67" s="14"/>
    </row>
    <row r="68" spans="3:14" ht="58.9" hidden="1" customHeight="1" x14ac:dyDescent="0.2">
      <c r="C68" s="21" t="s">
        <v>126</v>
      </c>
      <c r="D68" s="22" t="s">
        <v>127</v>
      </c>
      <c r="E68" s="34"/>
      <c r="F68" s="27"/>
      <c r="G68" s="63">
        <f>G69</f>
        <v>0</v>
      </c>
      <c r="H68" s="62">
        <f t="shared" si="25"/>
        <v>0</v>
      </c>
      <c r="I68" s="63">
        <f t="shared" si="25"/>
        <v>0</v>
      </c>
      <c r="J68" s="63">
        <f t="shared" si="25"/>
        <v>0</v>
      </c>
      <c r="K68" s="63">
        <f t="shared" si="25"/>
        <v>0</v>
      </c>
      <c r="L68" s="63">
        <f t="shared" si="25"/>
        <v>0</v>
      </c>
      <c r="M68" s="14"/>
      <c r="N68" s="14"/>
    </row>
    <row r="69" spans="3:14" s="44" customFormat="1" ht="82.9" hidden="1" customHeight="1" x14ac:dyDescent="0.2">
      <c r="C69" s="21" t="s">
        <v>128</v>
      </c>
      <c r="D69" s="22" t="s">
        <v>129</v>
      </c>
      <c r="E69" s="30" t="s">
        <v>52</v>
      </c>
      <c r="F69" s="23"/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43"/>
      <c r="N69" s="43"/>
    </row>
    <row r="70" spans="3:14" ht="32.450000000000003" hidden="1" customHeight="1" x14ac:dyDescent="0.2">
      <c r="C70" s="21" t="s">
        <v>130</v>
      </c>
      <c r="D70" s="24" t="s">
        <v>131</v>
      </c>
      <c r="E70" s="35"/>
      <c r="F70" s="23"/>
      <c r="G70" s="63">
        <f>G71</f>
        <v>0</v>
      </c>
      <c r="H70" s="62">
        <f t="shared" ref="H70:L70" si="26">H71</f>
        <v>0</v>
      </c>
      <c r="I70" s="63">
        <f t="shared" si="26"/>
        <v>0</v>
      </c>
      <c r="J70" s="63">
        <f t="shared" si="26"/>
        <v>0</v>
      </c>
      <c r="K70" s="63">
        <f t="shared" si="26"/>
        <v>0</v>
      </c>
      <c r="L70" s="63">
        <f t="shared" si="26"/>
        <v>0</v>
      </c>
      <c r="M70" s="14"/>
      <c r="N70" s="14"/>
    </row>
    <row r="71" spans="3:14" ht="33.6" hidden="1" customHeight="1" x14ac:dyDescent="0.2">
      <c r="C71" s="21" t="s">
        <v>132</v>
      </c>
      <c r="D71" s="24" t="s">
        <v>133</v>
      </c>
      <c r="E71" s="35"/>
      <c r="F71" s="23"/>
      <c r="G71" s="63">
        <f>G72+G73+G74</f>
        <v>0</v>
      </c>
      <c r="H71" s="63">
        <f t="shared" ref="H71:L71" si="27">H72+H73+H74</f>
        <v>0</v>
      </c>
      <c r="I71" s="63">
        <f t="shared" si="27"/>
        <v>0</v>
      </c>
      <c r="J71" s="63">
        <f t="shared" si="27"/>
        <v>0</v>
      </c>
      <c r="K71" s="63">
        <f t="shared" si="27"/>
        <v>0</v>
      </c>
      <c r="L71" s="63">
        <f t="shared" si="27"/>
        <v>0</v>
      </c>
      <c r="M71" s="14"/>
      <c r="N71" s="14"/>
    </row>
    <row r="72" spans="3:14" ht="61.15" hidden="1" customHeight="1" x14ac:dyDescent="0.2">
      <c r="C72" s="21" t="s">
        <v>134</v>
      </c>
      <c r="D72" s="24" t="s">
        <v>135</v>
      </c>
      <c r="E72" s="26" t="s">
        <v>61</v>
      </c>
      <c r="F72" s="23"/>
      <c r="G72" s="63"/>
      <c r="H72" s="62"/>
      <c r="I72" s="63"/>
      <c r="J72" s="63"/>
      <c r="K72" s="63"/>
      <c r="L72" s="63"/>
      <c r="M72" s="14"/>
      <c r="N72" s="14"/>
    </row>
    <row r="73" spans="3:14" ht="48.6" hidden="1" customHeight="1" x14ac:dyDescent="0.2">
      <c r="C73" s="21" t="s">
        <v>136</v>
      </c>
      <c r="D73" s="24" t="s">
        <v>137</v>
      </c>
      <c r="E73" s="26" t="s">
        <v>61</v>
      </c>
      <c r="F73" s="23"/>
      <c r="G73" s="63"/>
      <c r="H73" s="62"/>
      <c r="I73" s="63"/>
      <c r="J73" s="63"/>
      <c r="K73" s="63"/>
      <c r="L73" s="63"/>
      <c r="M73" s="14"/>
      <c r="N73" s="14"/>
    </row>
    <row r="74" spans="3:14" ht="48.6" hidden="1" customHeight="1" x14ac:dyDescent="0.2">
      <c r="C74" s="21" t="s">
        <v>138</v>
      </c>
      <c r="D74" s="24" t="s">
        <v>139</v>
      </c>
      <c r="E74" s="30" t="s">
        <v>52</v>
      </c>
      <c r="F74" s="23"/>
      <c r="G74" s="63"/>
      <c r="H74" s="62"/>
      <c r="I74" s="63"/>
      <c r="J74" s="63"/>
      <c r="K74" s="63"/>
      <c r="L74" s="63"/>
      <c r="M74" s="14"/>
      <c r="N74" s="14"/>
    </row>
    <row r="75" spans="3:14" ht="21.6" hidden="1" customHeight="1" x14ac:dyDescent="0.2">
      <c r="C75" s="17" t="s">
        <v>140</v>
      </c>
      <c r="D75" s="18" t="s">
        <v>141</v>
      </c>
      <c r="E75" s="25"/>
      <c r="F75" s="20"/>
      <c r="G75" s="60">
        <f>G76+G79+G82+G84+G90+G91+G94+G95+G98+G100+G101</f>
        <v>0</v>
      </c>
      <c r="H75" s="60">
        <f t="shared" ref="H75:L75" si="28">H76+H79+H82+H84+H90+H91+H94+H95+H98+H100+H101</f>
        <v>0</v>
      </c>
      <c r="I75" s="60">
        <f t="shared" si="28"/>
        <v>0</v>
      </c>
      <c r="J75" s="60">
        <f t="shared" si="28"/>
        <v>0</v>
      </c>
      <c r="K75" s="60">
        <f t="shared" si="28"/>
        <v>0</v>
      </c>
      <c r="L75" s="60">
        <f t="shared" si="28"/>
        <v>0</v>
      </c>
      <c r="M75" s="14"/>
      <c r="N75" s="14"/>
    </row>
    <row r="76" spans="3:14" ht="25.5" hidden="1" x14ac:dyDescent="0.2">
      <c r="C76" s="21" t="s">
        <v>142</v>
      </c>
      <c r="D76" s="24" t="s">
        <v>143</v>
      </c>
      <c r="E76" s="30"/>
      <c r="F76" s="23"/>
      <c r="G76" s="63">
        <f>G77+G78</f>
        <v>0</v>
      </c>
      <c r="H76" s="63">
        <f t="shared" ref="H76:L76" si="29">H77+H78</f>
        <v>0</v>
      </c>
      <c r="I76" s="63">
        <f t="shared" si="29"/>
        <v>0</v>
      </c>
      <c r="J76" s="63">
        <f t="shared" si="29"/>
        <v>0</v>
      </c>
      <c r="K76" s="63">
        <f t="shared" si="29"/>
        <v>0</v>
      </c>
      <c r="L76" s="63">
        <f t="shared" si="29"/>
        <v>0</v>
      </c>
      <c r="M76" s="14"/>
      <c r="N76" s="14"/>
    </row>
    <row r="77" spans="3:14" ht="73.150000000000006" hidden="1" customHeight="1" x14ac:dyDescent="0.2">
      <c r="C77" s="21" t="s">
        <v>144</v>
      </c>
      <c r="D77" s="24" t="s">
        <v>145</v>
      </c>
      <c r="E77" s="30" t="s">
        <v>13</v>
      </c>
      <c r="F77" s="23"/>
      <c r="G77" s="63">
        <v>0</v>
      </c>
      <c r="H77" s="62">
        <v>0</v>
      </c>
      <c r="I77" s="63">
        <v>0</v>
      </c>
      <c r="J77" s="63">
        <v>0</v>
      </c>
      <c r="K77" s="63">
        <v>0</v>
      </c>
      <c r="L77" s="63">
        <v>0</v>
      </c>
      <c r="M77" s="45"/>
      <c r="N77" s="14"/>
    </row>
    <row r="78" spans="3:14" ht="46.9" hidden="1" customHeight="1" x14ac:dyDescent="0.2">
      <c r="C78" s="21" t="s">
        <v>146</v>
      </c>
      <c r="D78" s="24" t="s">
        <v>147</v>
      </c>
      <c r="E78" s="30" t="s">
        <v>13</v>
      </c>
      <c r="F78" s="23"/>
      <c r="G78" s="63">
        <v>0</v>
      </c>
      <c r="H78" s="62">
        <v>0</v>
      </c>
      <c r="I78" s="63">
        <v>0</v>
      </c>
      <c r="J78" s="63">
        <v>0</v>
      </c>
      <c r="K78" s="63">
        <v>0</v>
      </c>
      <c r="L78" s="63">
        <v>0</v>
      </c>
      <c r="M78" s="45"/>
      <c r="N78" s="14"/>
    </row>
    <row r="79" spans="3:14" ht="60" hidden="1" customHeight="1" x14ac:dyDescent="0.2">
      <c r="C79" s="21" t="s">
        <v>148</v>
      </c>
      <c r="D79" s="24" t="s">
        <v>149</v>
      </c>
      <c r="E79" s="30"/>
      <c r="F79" s="23"/>
      <c r="G79" s="63">
        <f>G80+G81</f>
        <v>0</v>
      </c>
      <c r="H79" s="63">
        <f t="shared" ref="H79:L79" si="30">H80+H81</f>
        <v>0</v>
      </c>
      <c r="I79" s="63">
        <f t="shared" si="30"/>
        <v>0</v>
      </c>
      <c r="J79" s="63">
        <f t="shared" si="30"/>
        <v>0</v>
      </c>
      <c r="K79" s="63">
        <f t="shared" si="30"/>
        <v>0</v>
      </c>
      <c r="L79" s="63">
        <f t="shared" si="30"/>
        <v>0</v>
      </c>
      <c r="M79" s="45"/>
      <c r="N79" s="14"/>
    </row>
    <row r="80" spans="3:14" ht="46.9" hidden="1" customHeight="1" x14ac:dyDescent="0.2">
      <c r="C80" s="21" t="s">
        <v>150</v>
      </c>
      <c r="D80" s="24" t="s">
        <v>151</v>
      </c>
      <c r="E80" s="39" t="s">
        <v>152</v>
      </c>
      <c r="F80" s="23"/>
      <c r="G80" s="63"/>
      <c r="H80" s="62"/>
      <c r="I80" s="63"/>
      <c r="J80" s="63"/>
      <c r="K80" s="63"/>
      <c r="L80" s="63"/>
      <c r="M80" s="45"/>
      <c r="N80" s="14"/>
    </row>
    <row r="81" spans="3:14" ht="46.9" hidden="1" customHeight="1" x14ac:dyDescent="0.2">
      <c r="C81" s="21" t="s">
        <v>153</v>
      </c>
      <c r="D81" s="24" t="s">
        <v>154</v>
      </c>
      <c r="E81" s="39" t="s">
        <v>155</v>
      </c>
      <c r="F81" s="23"/>
      <c r="G81" s="63"/>
      <c r="H81" s="62"/>
      <c r="I81" s="63"/>
      <c r="J81" s="63"/>
      <c r="K81" s="63"/>
      <c r="L81" s="63"/>
      <c r="M81" s="45"/>
      <c r="N81" s="14"/>
    </row>
    <row r="82" spans="3:14" ht="34.15" hidden="1" customHeight="1" x14ac:dyDescent="0.2">
      <c r="C82" s="21" t="s">
        <v>156</v>
      </c>
      <c r="D82" s="24" t="s">
        <v>157</v>
      </c>
      <c r="E82" s="30"/>
      <c r="F82" s="23"/>
      <c r="G82" s="63">
        <f>G83</f>
        <v>0</v>
      </c>
      <c r="H82" s="62">
        <f t="shared" ref="H82:L82" si="31">H83</f>
        <v>0</v>
      </c>
      <c r="I82" s="63">
        <f t="shared" si="31"/>
        <v>0</v>
      </c>
      <c r="J82" s="63">
        <f t="shared" si="31"/>
        <v>0</v>
      </c>
      <c r="K82" s="63">
        <f t="shared" si="31"/>
        <v>0</v>
      </c>
      <c r="L82" s="63">
        <f t="shared" si="31"/>
        <v>0</v>
      </c>
      <c r="M82" s="14"/>
      <c r="N82" s="14"/>
    </row>
    <row r="83" spans="3:14" ht="31.9" hidden="1" customHeight="1" x14ac:dyDescent="0.2">
      <c r="C83" s="21" t="s">
        <v>158</v>
      </c>
      <c r="D83" s="24" t="s">
        <v>159</v>
      </c>
      <c r="E83" s="30" t="s">
        <v>52</v>
      </c>
      <c r="F83" s="23"/>
      <c r="G83" s="63">
        <v>0</v>
      </c>
      <c r="H83" s="62">
        <v>0</v>
      </c>
      <c r="I83" s="63">
        <v>0</v>
      </c>
      <c r="J83" s="63">
        <v>0</v>
      </c>
      <c r="K83" s="63">
        <v>0</v>
      </c>
      <c r="L83" s="63">
        <v>0</v>
      </c>
      <c r="M83" s="14"/>
      <c r="N83" s="14"/>
    </row>
    <row r="84" spans="3:14" ht="89.25" hidden="1" x14ac:dyDescent="0.2">
      <c r="C84" s="21" t="s">
        <v>160</v>
      </c>
      <c r="D84" s="24" t="s">
        <v>161</v>
      </c>
      <c r="E84" s="35"/>
      <c r="F84" s="23"/>
      <c r="G84" s="63">
        <f>G85+G86+G87+G88</f>
        <v>0</v>
      </c>
      <c r="H84" s="63">
        <f t="shared" ref="H84:L84" si="32">H85+H86+H87+H88</f>
        <v>0</v>
      </c>
      <c r="I84" s="63">
        <f t="shared" si="32"/>
        <v>0</v>
      </c>
      <c r="J84" s="63">
        <f t="shared" si="32"/>
        <v>0</v>
      </c>
      <c r="K84" s="63">
        <f t="shared" si="32"/>
        <v>0</v>
      </c>
      <c r="L84" s="63">
        <f t="shared" si="32"/>
        <v>0</v>
      </c>
      <c r="M84" s="14"/>
      <c r="N84" s="14"/>
    </row>
    <row r="85" spans="3:14" ht="31.15" hidden="1" customHeight="1" x14ac:dyDescent="0.2">
      <c r="C85" s="21" t="s">
        <v>162</v>
      </c>
      <c r="D85" s="24" t="s">
        <v>163</v>
      </c>
      <c r="E85" s="39" t="s">
        <v>104</v>
      </c>
      <c r="F85" s="23"/>
      <c r="G85" s="63"/>
      <c r="H85" s="62"/>
      <c r="I85" s="63"/>
      <c r="J85" s="63"/>
      <c r="K85" s="63"/>
      <c r="L85" s="63"/>
      <c r="M85" s="14"/>
      <c r="N85" s="14"/>
    </row>
    <row r="86" spans="3:14" ht="34.9" hidden="1" customHeight="1" x14ac:dyDescent="0.2">
      <c r="C86" s="21" t="s">
        <v>164</v>
      </c>
      <c r="D86" s="24" t="s">
        <v>165</v>
      </c>
      <c r="E86" s="39" t="s">
        <v>90</v>
      </c>
      <c r="F86" s="23"/>
      <c r="G86" s="63"/>
      <c r="H86" s="62"/>
      <c r="I86" s="63"/>
      <c r="J86" s="63"/>
      <c r="K86" s="63"/>
      <c r="L86" s="63"/>
      <c r="M86" s="14"/>
      <c r="N86" s="14"/>
    </row>
    <row r="87" spans="3:14" ht="38.25" hidden="1" x14ac:dyDescent="0.2">
      <c r="C87" s="21" t="s">
        <v>166</v>
      </c>
      <c r="D87" s="24" t="s">
        <v>167</v>
      </c>
      <c r="E87" s="39" t="s">
        <v>90</v>
      </c>
      <c r="F87" s="23"/>
      <c r="G87" s="63"/>
      <c r="H87" s="62"/>
      <c r="I87" s="63"/>
      <c r="J87" s="63"/>
      <c r="K87" s="63"/>
      <c r="L87" s="63"/>
      <c r="M87" s="14"/>
      <c r="N87" s="14"/>
    </row>
    <row r="88" spans="3:14" ht="25.5" hidden="1" x14ac:dyDescent="0.2">
      <c r="C88" s="21" t="s">
        <v>168</v>
      </c>
      <c r="D88" s="24" t="s">
        <v>169</v>
      </c>
      <c r="E88" s="26"/>
      <c r="F88" s="23"/>
      <c r="G88" s="63">
        <f>G89</f>
        <v>0</v>
      </c>
      <c r="H88" s="63">
        <f t="shared" ref="H88:L88" si="33">H89</f>
        <v>0</v>
      </c>
      <c r="I88" s="63">
        <f t="shared" si="33"/>
        <v>0</v>
      </c>
      <c r="J88" s="63">
        <f t="shared" si="33"/>
        <v>0</v>
      </c>
      <c r="K88" s="63">
        <f t="shared" si="33"/>
        <v>0</v>
      </c>
      <c r="L88" s="63">
        <f t="shared" si="33"/>
        <v>0</v>
      </c>
      <c r="M88" s="14"/>
      <c r="N88" s="14"/>
    </row>
    <row r="89" spans="3:14" ht="38.25" hidden="1" x14ac:dyDescent="0.2">
      <c r="C89" s="21" t="s">
        <v>170</v>
      </c>
      <c r="D89" s="24" t="s">
        <v>171</v>
      </c>
      <c r="E89" s="26" t="s">
        <v>172</v>
      </c>
      <c r="F89" s="23"/>
      <c r="G89" s="63"/>
      <c r="H89" s="62"/>
      <c r="I89" s="63"/>
      <c r="J89" s="63"/>
      <c r="K89" s="63"/>
      <c r="L89" s="63"/>
      <c r="M89" s="14"/>
      <c r="N89" s="14"/>
    </row>
    <row r="90" spans="3:14" ht="48.6" hidden="1" customHeight="1" x14ac:dyDescent="0.2">
      <c r="C90" s="21" t="s">
        <v>173</v>
      </c>
      <c r="D90" s="24" t="s">
        <v>174</v>
      </c>
      <c r="E90" s="26" t="s">
        <v>152</v>
      </c>
      <c r="F90" s="23"/>
      <c r="G90" s="63"/>
      <c r="H90" s="62"/>
      <c r="I90" s="63"/>
      <c r="J90" s="63"/>
      <c r="K90" s="63"/>
      <c r="L90" s="63"/>
      <c r="M90" s="14"/>
      <c r="N90" s="14"/>
    </row>
    <row r="91" spans="3:14" ht="25.5" hidden="1" x14ac:dyDescent="0.2">
      <c r="C91" s="21" t="s">
        <v>175</v>
      </c>
      <c r="D91" s="24" t="s">
        <v>176</v>
      </c>
      <c r="E91" s="35"/>
      <c r="F91" s="23"/>
      <c r="G91" s="63">
        <f>G92+G94</f>
        <v>0</v>
      </c>
      <c r="H91" s="62">
        <f>H92+H94</f>
        <v>0</v>
      </c>
      <c r="I91" s="63">
        <f t="shared" ref="I91:L91" si="34">I92+I94</f>
        <v>0</v>
      </c>
      <c r="J91" s="63">
        <f t="shared" si="34"/>
        <v>0</v>
      </c>
      <c r="K91" s="63">
        <f t="shared" si="34"/>
        <v>0</v>
      </c>
      <c r="L91" s="63">
        <f t="shared" si="34"/>
        <v>0</v>
      </c>
      <c r="M91" s="14"/>
      <c r="N91" s="14"/>
    </row>
    <row r="92" spans="3:14" ht="38.25" hidden="1" x14ac:dyDescent="0.2">
      <c r="C92" s="21" t="s">
        <v>177</v>
      </c>
      <c r="D92" s="24" t="s">
        <v>178</v>
      </c>
      <c r="E92" s="35"/>
      <c r="F92" s="23"/>
      <c r="G92" s="63">
        <f>G93</f>
        <v>0</v>
      </c>
      <c r="H92" s="62">
        <f t="shared" ref="H92:L92" si="35">H93</f>
        <v>0</v>
      </c>
      <c r="I92" s="63">
        <f t="shared" si="35"/>
        <v>0</v>
      </c>
      <c r="J92" s="63">
        <f t="shared" si="35"/>
        <v>0</v>
      </c>
      <c r="K92" s="63">
        <f t="shared" si="35"/>
        <v>0</v>
      </c>
      <c r="L92" s="63">
        <f t="shared" si="35"/>
        <v>0</v>
      </c>
      <c r="M92" s="14"/>
      <c r="N92" s="14"/>
    </row>
    <row r="93" spans="3:14" ht="45" hidden="1" customHeight="1" x14ac:dyDescent="0.2">
      <c r="C93" s="21" t="s">
        <v>179</v>
      </c>
      <c r="D93" s="24" t="s">
        <v>180</v>
      </c>
      <c r="E93" s="26" t="s">
        <v>155</v>
      </c>
      <c r="F93" s="23"/>
      <c r="G93" s="63">
        <v>0</v>
      </c>
      <c r="H93" s="62">
        <v>0</v>
      </c>
      <c r="I93" s="63">
        <v>0</v>
      </c>
      <c r="J93" s="63">
        <v>0</v>
      </c>
      <c r="K93" s="63">
        <v>0</v>
      </c>
      <c r="L93" s="63">
        <v>0</v>
      </c>
      <c r="M93" s="14"/>
      <c r="N93" s="14"/>
    </row>
    <row r="94" spans="3:14" ht="25.5" hidden="1" x14ac:dyDescent="0.2">
      <c r="C94" s="21" t="s">
        <v>181</v>
      </c>
      <c r="D94" s="24" t="s">
        <v>182</v>
      </c>
      <c r="E94" s="26" t="s">
        <v>155</v>
      </c>
      <c r="F94" s="23"/>
      <c r="G94" s="63">
        <v>0</v>
      </c>
      <c r="H94" s="62">
        <v>0</v>
      </c>
      <c r="I94" s="63">
        <v>0</v>
      </c>
      <c r="J94" s="63">
        <v>0</v>
      </c>
      <c r="K94" s="63">
        <v>0</v>
      </c>
      <c r="L94" s="63">
        <v>0</v>
      </c>
      <c r="M94" s="14"/>
      <c r="N94" s="14"/>
    </row>
    <row r="95" spans="3:14" ht="45.6" hidden="1" customHeight="1" x14ac:dyDescent="0.2">
      <c r="C95" s="21" t="s">
        <v>183</v>
      </c>
      <c r="D95" s="24" t="s">
        <v>184</v>
      </c>
      <c r="E95" s="35"/>
      <c r="F95" s="23"/>
      <c r="G95" s="63">
        <f>G96+G97</f>
        <v>0</v>
      </c>
      <c r="H95" s="63">
        <f t="shared" ref="H95:L95" si="36">H96+H97</f>
        <v>0</v>
      </c>
      <c r="I95" s="63">
        <f t="shared" si="36"/>
        <v>0</v>
      </c>
      <c r="J95" s="63">
        <f t="shared" si="36"/>
        <v>0</v>
      </c>
      <c r="K95" s="63">
        <f t="shared" si="36"/>
        <v>0</v>
      </c>
      <c r="L95" s="63">
        <f t="shared" si="36"/>
        <v>0</v>
      </c>
      <c r="M95" s="14"/>
      <c r="N95" s="14"/>
    </row>
    <row r="96" spans="3:14" ht="57" hidden="1" customHeight="1" x14ac:dyDescent="0.2">
      <c r="C96" s="21" t="s">
        <v>185</v>
      </c>
      <c r="D96" s="24" t="s">
        <v>186</v>
      </c>
      <c r="E96" s="26" t="s">
        <v>187</v>
      </c>
      <c r="F96" s="23"/>
      <c r="G96" s="63">
        <v>0</v>
      </c>
      <c r="H96" s="62">
        <v>0</v>
      </c>
      <c r="I96" s="63">
        <v>0</v>
      </c>
      <c r="J96" s="63">
        <v>0</v>
      </c>
      <c r="K96" s="63">
        <v>0</v>
      </c>
      <c r="L96" s="63">
        <v>0</v>
      </c>
      <c r="M96" s="14"/>
      <c r="N96" s="14"/>
    </row>
    <row r="97" spans="3:14" ht="57" hidden="1" customHeight="1" x14ac:dyDescent="0.2">
      <c r="C97" s="21" t="s">
        <v>188</v>
      </c>
      <c r="D97" s="24" t="s">
        <v>189</v>
      </c>
      <c r="E97" s="26" t="s">
        <v>190</v>
      </c>
      <c r="F97" s="23"/>
      <c r="G97" s="63"/>
      <c r="H97" s="62"/>
      <c r="I97" s="63"/>
      <c r="J97" s="63"/>
      <c r="K97" s="63"/>
      <c r="L97" s="63"/>
      <c r="M97" s="14"/>
      <c r="N97" s="14"/>
    </row>
    <row r="98" spans="3:14" ht="30.6" hidden="1" customHeight="1" x14ac:dyDescent="0.2">
      <c r="C98" s="21" t="s">
        <v>191</v>
      </c>
      <c r="D98" s="24" t="s">
        <v>192</v>
      </c>
      <c r="E98" s="35"/>
      <c r="F98" s="23"/>
      <c r="G98" s="63">
        <f>G99</f>
        <v>0</v>
      </c>
      <c r="H98" s="62">
        <f t="shared" ref="H98:L98" si="37">H99</f>
        <v>0</v>
      </c>
      <c r="I98" s="63">
        <f t="shared" si="37"/>
        <v>0</v>
      </c>
      <c r="J98" s="63">
        <f t="shared" si="37"/>
        <v>0</v>
      </c>
      <c r="K98" s="63">
        <f t="shared" si="37"/>
        <v>0</v>
      </c>
      <c r="L98" s="63">
        <f t="shared" si="37"/>
        <v>0</v>
      </c>
      <c r="M98" s="14"/>
      <c r="N98" s="14"/>
    </row>
    <row r="99" spans="3:14" ht="33.6" hidden="1" customHeight="1" x14ac:dyDescent="0.2">
      <c r="C99" s="21" t="s">
        <v>193</v>
      </c>
      <c r="D99" s="22" t="s">
        <v>194</v>
      </c>
      <c r="E99" s="26" t="s">
        <v>195</v>
      </c>
      <c r="F99" s="23"/>
      <c r="G99" s="63">
        <v>0</v>
      </c>
      <c r="H99" s="62">
        <v>0</v>
      </c>
      <c r="I99" s="63">
        <v>0</v>
      </c>
      <c r="J99" s="63">
        <v>0</v>
      </c>
      <c r="K99" s="63">
        <v>0</v>
      </c>
      <c r="L99" s="63">
        <v>0</v>
      </c>
      <c r="M99" s="14"/>
      <c r="N99" s="14"/>
    </row>
    <row r="100" spans="3:14" ht="70.150000000000006" hidden="1" customHeight="1" x14ac:dyDescent="0.2">
      <c r="C100" s="21" t="s">
        <v>196</v>
      </c>
      <c r="D100" s="22" t="s">
        <v>197</v>
      </c>
      <c r="E100" s="26" t="s">
        <v>198</v>
      </c>
      <c r="F100" s="23"/>
      <c r="G100" s="63"/>
      <c r="H100" s="62"/>
      <c r="I100" s="63"/>
      <c r="J100" s="63"/>
      <c r="K100" s="63"/>
      <c r="L100" s="63"/>
      <c r="M100" s="14"/>
      <c r="N100" s="14"/>
    </row>
    <row r="101" spans="3:14" ht="30" hidden="1" customHeight="1" x14ac:dyDescent="0.2">
      <c r="C101" s="21" t="s">
        <v>199</v>
      </c>
      <c r="D101" s="24" t="s">
        <v>200</v>
      </c>
      <c r="E101" s="35"/>
      <c r="F101" s="23"/>
      <c r="G101" s="63">
        <f>G102+G103+G104</f>
        <v>0</v>
      </c>
      <c r="H101" s="63">
        <f t="shared" ref="H101:L101" si="38">H102+H103+H104</f>
        <v>0</v>
      </c>
      <c r="I101" s="63">
        <f t="shared" si="38"/>
        <v>0</v>
      </c>
      <c r="J101" s="63">
        <f t="shared" si="38"/>
        <v>0</v>
      </c>
      <c r="K101" s="63">
        <f t="shared" si="38"/>
        <v>0</v>
      </c>
      <c r="L101" s="63">
        <f t="shared" si="38"/>
        <v>0</v>
      </c>
      <c r="M101" s="14"/>
      <c r="N101" s="14"/>
    </row>
    <row r="102" spans="3:14" ht="181.9" hidden="1" customHeight="1" x14ac:dyDescent="0.2">
      <c r="C102" s="21" t="s">
        <v>201</v>
      </c>
      <c r="D102" s="24" t="s">
        <v>202</v>
      </c>
      <c r="E102" s="26" t="s">
        <v>203</v>
      </c>
      <c r="F102" s="23"/>
      <c r="G102" s="63">
        <v>0</v>
      </c>
      <c r="H102" s="62">
        <v>0</v>
      </c>
      <c r="I102" s="63">
        <v>0</v>
      </c>
      <c r="J102" s="63">
        <v>0</v>
      </c>
      <c r="K102" s="63">
        <v>0</v>
      </c>
      <c r="L102" s="63">
        <v>0</v>
      </c>
      <c r="M102" s="14"/>
      <c r="N102" s="14"/>
    </row>
    <row r="103" spans="3:14" ht="30" hidden="1" customHeight="1" x14ac:dyDescent="0.2">
      <c r="C103" s="21" t="s">
        <v>204</v>
      </c>
      <c r="D103" s="24" t="s">
        <v>205</v>
      </c>
      <c r="E103" s="26" t="s">
        <v>206</v>
      </c>
      <c r="F103" s="23"/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14"/>
      <c r="N103" s="14"/>
    </row>
    <row r="104" spans="3:14" ht="33.6" hidden="1" customHeight="1" x14ac:dyDescent="0.2">
      <c r="C104" s="21" t="s">
        <v>207</v>
      </c>
      <c r="D104" s="24" t="s">
        <v>208</v>
      </c>
      <c r="E104" s="26" t="s">
        <v>206</v>
      </c>
      <c r="F104" s="23"/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14"/>
      <c r="N104" s="14"/>
    </row>
    <row r="105" spans="3:14" ht="19.899999999999999" hidden="1" customHeight="1" x14ac:dyDescent="0.2">
      <c r="C105" s="17" t="s">
        <v>209</v>
      </c>
      <c r="D105" s="18" t="s">
        <v>210</v>
      </c>
      <c r="E105" s="35"/>
      <c r="F105" s="23"/>
      <c r="G105" s="60">
        <f>G106+G108</f>
        <v>0</v>
      </c>
      <c r="H105" s="64">
        <f t="shared" ref="H105:L105" si="39">H106+H108</f>
        <v>0</v>
      </c>
      <c r="I105" s="60">
        <f t="shared" si="39"/>
        <v>0</v>
      </c>
      <c r="J105" s="60">
        <f t="shared" si="39"/>
        <v>0</v>
      </c>
      <c r="K105" s="60">
        <f t="shared" si="39"/>
        <v>0</v>
      </c>
      <c r="L105" s="60">
        <f t="shared" si="39"/>
        <v>0</v>
      </c>
      <c r="M105" s="14"/>
      <c r="N105" s="14"/>
    </row>
    <row r="106" spans="3:14" ht="18.600000000000001" hidden="1" customHeight="1" x14ac:dyDescent="0.2">
      <c r="C106" s="17" t="s">
        <v>211</v>
      </c>
      <c r="D106" s="24" t="s">
        <v>212</v>
      </c>
      <c r="E106" s="35"/>
      <c r="F106" s="23"/>
      <c r="G106" s="63">
        <f>G107</f>
        <v>0</v>
      </c>
      <c r="H106" s="62">
        <f t="shared" ref="H106:L106" si="40">H107</f>
        <v>0</v>
      </c>
      <c r="I106" s="63">
        <f t="shared" si="40"/>
        <v>0</v>
      </c>
      <c r="J106" s="63">
        <f t="shared" si="40"/>
        <v>0</v>
      </c>
      <c r="K106" s="63">
        <f t="shared" si="40"/>
        <v>0</v>
      </c>
      <c r="L106" s="63">
        <f t="shared" si="40"/>
        <v>0</v>
      </c>
      <c r="M106" s="14"/>
      <c r="N106" s="14"/>
    </row>
    <row r="107" spans="3:14" ht="30" hidden="1" customHeight="1" x14ac:dyDescent="0.2">
      <c r="C107" s="21" t="s">
        <v>213</v>
      </c>
      <c r="D107" s="24" t="s">
        <v>214</v>
      </c>
      <c r="E107" s="30" t="s">
        <v>52</v>
      </c>
      <c r="F107" s="23"/>
      <c r="G107" s="63">
        <v>0</v>
      </c>
      <c r="H107" s="62">
        <v>0</v>
      </c>
      <c r="I107" s="63">
        <v>0</v>
      </c>
      <c r="J107" s="63">
        <v>0</v>
      </c>
      <c r="K107" s="63">
        <v>0</v>
      </c>
      <c r="L107" s="63">
        <v>0</v>
      </c>
      <c r="M107" s="14"/>
      <c r="N107" s="14"/>
    </row>
    <row r="108" spans="3:14" ht="19.899999999999999" hidden="1" customHeight="1" x14ac:dyDescent="0.2">
      <c r="C108" s="21" t="s">
        <v>215</v>
      </c>
      <c r="D108" s="24" t="s">
        <v>210</v>
      </c>
      <c r="E108" s="35"/>
      <c r="F108" s="23"/>
      <c r="G108" s="63">
        <f>G109+G110</f>
        <v>0</v>
      </c>
      <c r="H108" s="63">
        <f t="shared" ref="H108:L108" si="41">H109+H110</f>
        <v>0</v>
      </c>
      <c r="I108" s="63">
        <f t="shared" si="41"/>
        <v>0</v>
      </c>
      <c r="J108" s="63">
        <f t="shared" si="41"/>
        <v>0</v>
      </c>
      <c r="K108" s="63">
        <f t="shared" si="41"/>
        <v>0</v>
      </c>
      <c r="L108" s="63">
        <f t="shared" si="41"/>
        <v>0</v>
      </c>
      <c r="M108" s="14"/>
      <c r="N108" s="14"/>
    </row>
    <row r="109" spans="3:14" ht="21" hidden="1" customHeight="1" x14ac:dyDescent="0.2">
      <c r="C109" s="21" t="s">
        <v>216</v>
      </c>
      <c r="D109" s="24" t="s">
        <v>217</v>
      </c>
      <c r="E109" s="30" t="s">
        <v>52</v>
      </c>
      <c r="F109" s="23"/>
      <c r="G109" s="63">
        <v>0</v>
      </c>
      <c r="H109" s="62">
        <v>0</v>
      </c>
      <c r="I109" s="63">
        <v>0</v>
      </c>
      <c r="J109" s="63">
        <v>0</v>
      </c>
      <c r="K109" s="63">
        <v>0</v>
      </c>
      <c r="L109" s="63">
        <v>0</v>
      </c>
      <c r="M109" s="14"/>
      <c r="N109" s="14"/>
    </row>
    <row r="110" spans="3:14" ht="21" hidden="1" customHeight="1" x14ac:dyDescent="0.2">
      <c r="C110" s="21" t="s">
        <v>218</v>
      </c>
      <c r="D110" s="24" t="s">
        <v>219</v>
      </c>
      <c r="E110" s="30" t="s">
        <v>52</v>
      </c>
      <c r="F110" s="23"/>
      <c r="G110" s="63"/>
      <c r="H110" s="62"/>
      <c r="I110" s="63"/>
      <c r="J110" s="63"/>
      <c r="K110" s="63"/>
      <c r="L110" s="63"/>
      <c r="M110" s="14"/>
      <c r="N110" s="14"/>
    </row>
    <row r="111" spans="3:14" ht="21" hidden="1" customHeight="1" x14ac:dyDescent="0.2">
      <c r="C111" s="17" t="s">
        <v>209</v>
      </c>
      <c r="D111" s="18" t="s">
        <v>210</v>
      </c>
      <c r="E111" s="30"/>
      <c r="F111" s="23"/>
      <c r="G111" s="60">
        <f>G112</f>
        <v>0</v>
      </c>
      <c r="H111" s="60">
        <f t="shared" ref="H111:L112" si="42">H112</f>
        <v>0</v>
      </c>
      <c r="I111" s="60">
        <f t="shared" si="42"/>
        <v>0</v>
      </c>
      <c r="J111" s="60">
        <f t="shared" si="42"/>
        <v>0</v>
      </c>
      <c r="K111" s="60">
        <f t="shared" si="42"/>
        <v>0</v>
      </c>
      <c r="L111" s="60">
        <f t="shared" si="42"/>
        <v>0</v>
      </c>
      <c r="M111" s="14"/>
      <c r="N111" s="14"/>
    </row>
    <row r="112" spans="3:14" ht="21.6" hidden="1" customHeight="1" x14ac:dyDescent="0.2">
      <c r="C112" s="21" t="s">
        <v>211</v>
      </c>
      <c r="D112" s="24" t="s">
        <v>212</v>
      </c>
      <c r="E112" s="35"/>
      <c r="F112" s="23"/>
      <c r="G112" s="63">
        <f>G113</f>
        <v>0</v>
      </c>
      <c r="H112" s="63">
        <f t="shared" si="42"/>
        <v>0</v>
      </c>
      <c r="I112" s="63">
        <f t="shared" si="42"/>
        <v>0</v>
      </c>
      <c r="J112" s="63">
        <f t="shared" si="42"/>
        <v>0</v>
      </c>
      <c r="K112" s="63">
        <f t="shared" si="42"/>
        <v>0</v>
      </c>
      <c r="L112" s="63">
        <f t="shared" si="42"/>
        <v>0</v>
      </c>
      <c r="M112" s="14"/>
      <c r="N112" s="14"/>
    </row>
    <row r="113" spans="3:14" ht="30.6" hidden="1" customHeight="1" x14ac:dyDescent="0.2">
      <c r="C113" s="21" t="s">
        <v>213</v>
      </c>
      <c r="D113" s="24" t="s">
        <v>214</v>
      </c>
      <c r="E113" s="19" t="s">
        <v>268</v>
      </c>
      <c r="F113" s="23"/>
      <c r="G113" s="63"/>
      <c r="H113" s="62"/>
      <c r="I113" s="63"/>
      <c r="J113" s="63"/>
      <c r="K113" s="63"/>
      <c r="L113" s="63"/>
      <c r="M113" s="14"/>
      <c r="N113" s="14"/>
    </row>
    <row r="114" spans="3:14" x14ac:dyDescent="0.2">
      <c r="C114" s="20" t="s">
        <v>220</v>
      </c>
      <c r="D114" s="46" t="s">
        <v>221</v>
      </c>
      <c r="E114" s="23"/>
      <c r="F114" s="23"/>
      <c r="G114" s="53">
        <f>G115</f>
        <v>5081816</v>
      </c>
      <c r="H114" s="53">
        <f t="shared" ref="H114:L114" si="43">H115</f>
        <v>4423396.43</v>
      </c>
      <c r="I114" s="53">
        <f t="shared" si="43"/>
        <v>5081816</v>
      </c>
      <c r="J114" s="53">
        <f t="shared" si="43"/>
        <v>5600577</v>
      </c>
      <c r="K114" s="53">
        <f t="shared" si="43"/>
        <v>4582833</v>
      </c>
      <c r="L114" s="53">
        <f t="shared" si="43"/>
        <v>5087140</v>
      </c>
      <c r="M114" s="14"/>
      <c r="N114" s="14"/>
    </row>
    <row r="115" spans="3:14" ht="25.5" x14ac:dyDescent="0.2">
      <c r="C115" s="20" t="s">
        <v>222</v>
      </c>
      <c r="D115" s="46" t="s">
        <v>223</v>
      </c>
      <c r="E115" s="46"/>
      <c r="F115" s="20"/>
      <c r="G115" s="53">
        <f t="shared" ref="G115:L115" si="44">G116+G128+G130+G135</f>
        <v>5081816</v>
      </c>
      <c r="H115" s="53">
        <f t="shared" si="44"/>
        <v>4423396.43</v>
      </c>
      <c r="I115" s="53">
        <f t="shared" si="44"/>
        <v>5081816</v>
      </c>
      <c r="J115" s="53">
        <f t="shared" si="44"/>
        <v>5600577</v>
      </c>
      <c r="K115" s="53">
        <f t="shared" si="44"/>
        <v>4582833</v>
      </c>
      <c r="L115" s="53">
        <f t="shared" si="44"/>
        <v>5087140</v>
      </c>
      <c r="M115" s="14"/>
      <c r="N115" s="14"/>
    </row>
    <row r="116" spans="3:14" x14ac:dyDescent="0.2">
      <c r="C116" s="20" t="s">
        <v>255</v>
      </c>
      <c r="D116" s="46" t="s">
        <v>224</v>
      </c>
      <c r="E116" s="46"/>
      <c r="F116" s="20"/>
      <c r="G116" s="53">
        <f>G124+G126</f>
        <v>1322371</v>
      </c>
      <c r="H116" s="53">
        <f t="shared" ref="H116:L116" si="45">H124+H126</f>
        <v>1096500</v>
      </c>
      <c r="I116" s="53">
        <f t="shared" si="45"/>
        <v>1322371</v>
      </c>
      <c r="J116" s="53">
        <f t="shared" si="45"/>
        <v>1364054</v>
      </c>
      <c r="K116" s="53">
        <f t="shared" si="45"/>
        <v>1065761</v>
      </c>
      <c r="L116" s="53">
        <f t="shared" si="45"/>
        <v>965606</v>
      </c>
      <c r="M116" s="14"/>
      <c r="N116" s="14"/>
    </row>
    <row r="117" spans="3:14" ht="28.9" hidden="1" customHeight="1" x14ac:dyDescent="0.2">
      <c r="C117" s="20" t="s">
        <v>225</v>
      </c>
      <c r="D117" s="46" t="s">
        <v>226</v>
      </c>
      <c r="E117" s="46"/>
      <c r="F117" s="20"/>
      <c r="G117" s="53">
        <f t="shared" ref="G117:L117" si="46">SUM(G118:G134)</f>
        <v>2894164</v>
      </c>
      <c r="H117" s="53">
        <f t="shared" si="46"/>
        <v>2439792.8600000003</v>
      </c>
      <c r="I117" s="53">
        <f t="shared" si="46"/>
        <v>2894164</v>
      </c>
      <c r="J117" s="53">
        <f t="shared" si="46"/>
        <v>3006014</v>
      </c>
      <c r="K117" s="53">
        <f t="shared" si="46"/>
        <v>2417788</v>
      </c>
      <c r="L117" s="53">
        <f t="shared" si="46"/>
        <v>2226092</v>
      </c>
      <c r="M117" s="14"/>
      <c r="N117" s="14"/>
    </row>
    <row r="118" spans="3:14" ht="30.6" hidden="1" customHeight="1" x14ac:dyDescent="0.2">
      <c r="C118" s="23" t="s">
        <v>243</v>
      </c>
      <c r="D118" s="47" t="s">
        <v>244</v>
      </c>
      <c r="E118" s="30" t="s">
        <v>52</v>
      </c>
      <c r="F118" s="23"/>
      <c r="G118" s="54">
        <v>0</v>
      </c>
      <c r="H118" s="55">
        <v>0</v>
      </c>
      <c r="I118" s="54">
        <v>0</v>
      </c>
      <c r="J118" s="54">
        <v>0</v>
      </c>
      <c r="K118" s="54">
        <v>0</v>
      </c>
      <c r="L118" s="54">
        <v>0</v>
      </c>
      <c r="M118" s="14"/>
      <c r="N118" s="14"/>
    </row>
    <row r="119" spans="3:14" ht="81" hidden="1" customHeight="1" x14ac:dyDescent="0.2">
      <c r="C119" s="23" t="s">
        <v>227</v>
      </c>
      <c r="D119" s="47" t="s">
        <v>228</v>
      </c>
      <c r="E119" s="26" t="s">
        <v>61</v>
      </c>
      <c r="F119" s="23"/>
      <c r="G119" s="54"/>
      <c r="H119" s="55"/>
      <c r="I119" s="54"/>
      <c r="J119" s="54"/>
      <c r="K119" s="54"/>
      <c r="L119" s="54"/>
      <c r="M119" s="14"/>
      <c r="N119" s="14"/>
    </row>
    <row r="120" spans="3:14" ht="67.900000000000006" hidden="1" customHeight="1" x14ac:dyDescent="0.2">
      <c r="C120" s="23" t="s">
        <v>229</v>
      </c>
      <c r="D120" s="47" t="s">
        <v>230</v>
      </c>
      <c r="E120" s="26" t="s">
        <v>61</v>
      </c>
      <c r="F120" s="23"/>
      <c r="G120" s="54"/>
      <c r="H120" s="55"/>
      <c r="I120" s="54"/>
      <c r="J120" s="54"/>
      <c r="K120" s="54"/>
      <c r="L120" s="54"/>
      <c r="M120" s="14"/>
      <c r="N120" s="14"/>
    </row>
    <row r="121" spans="3:14" ht="31.9" hidden="1" customHeight="1" x14ac:dyDescent="0.2">
      <c r="C121" s="23" t="s">
        <v>231</v>
      </c>
      <c r="D121" s="47" t="s">
        <v>232</v>
      </c>
      <c r="E121" s="48" t="s">
        <v>233</v>
      </c>
      <c r="F121" s="23"/>
      <c r="G121" s="54"/>
      <c r="H121" s="55"/>
      <c r="I121" s="54"/>
      <c r="J121" s="54"/>
      <c r="K121" s="54"/>
      <c r="L121" s="54"/>
      <c r="M121" s="14"/>
      <c r="N121" s="14"/>
    </row>
    <row r="122" spans="3:14" ht="55.15" hidden="1" customHeight="1" x14ac:dyDescent="0.2">
      <c r="C122" s="23" t="s">
        <v>234</v>
      </c>
      <c r="D122" s="47" t="s">
        <v>235</v>
      </c>
      <c r="E122" s="48" t="s">
        <v>233</v>
      </c>
      <c r="F122" s="23"/>
      <c r="G122" s="54"/>
      <c r="H122" s="55"/>
      <c r="I122" s="54"/>
      <c r="J122" s="54"/>
      <c r="K122" s="54"/>
      <c r="L122" s="54"/>
      <c r="M122" s="14"/>
      <c r="N122" s="14"/>
    </row>
    <row r="123" spans="3:14" ht="23.45" hidden="1" customHeight="1" x14ac:dyDescent="0.2">
      <c r="C123" s="23" t="s">
        <v>245</v>
      </c>
      <c r="D123" s="47" t="s">
        <v>246</v>
      </c>
      <c r="E123" s="30" t="s">
        <v>52</v>
      </c>
      <c r="F123" s="23"/>
      <c r="G123" s="54"/>
      <c r="H123" s="55"/>
      <c r="I123" s="54"/>
      <c r="J123" s="54"/>
      <c r="K123" s="54"/>
      <c r="L123" s="54"/>
      <c r="M123" s="14"/>
      <c r="N123" s="14"/>
    </row>
    <row r="124" spans="3:14" ht="38.25" x14ac:dyDescent="0.2">
      <c r="C124" s="20" t="s">
        <v>261</v>
      </c>
      <c r="D124" s="70" t="s">
        <v>262</v>
      </c>
      <c r="E124" s="46"/>
      <c r="F124" s="23"/>
      <c r="G124" s="54">
        <f>G125</f>
        <v>1322371</v>
      </c>
      <c r="H124" s="54">
        <f t="shared" ref="H124:L124" si="47">H125</f>
        <v>1096500</v>
      </c>
      <c r="I124" s="54">
        <f t="shared" si="47"/>
        <v>1322371</v>
      </c>
      <c r="J124" s="54">
        <f t="shared" si="47"/>
        <v>1364054</v>
      </c>
      <c r="K124" s="54">
        <f t="shared" si="47"/>
        <v>1065761</v>
      </c>
      <c r="L124" s="54">
        <f t="shared" si="47"/>
        <v>965606</v>
      </c>
      <c r="M124" s="14"/>
      <c r="N124" s="14"/>
    </row>
    <row r="125" spans="3:14" ht="25.5" x14ac:dyDescent="0.2">
      <c r="C125" s="23" t="s">
        <v>263</v>
      </c>
      <c r="D125" s="71" t="s">
        <v>264</v>
      </c>
      <c r="E125" s="19" t="s">
        <v>268</v>
      </c>
      <c r="F125" s="23"/>
      <c r="G125" s="54">
        <v>1322371</v>
      </c>
      <c r="H125" s="55">
        <v>1096500</v>
      </c>
      <c r="I125" s="54">
        <v>1322371</v>
      </c>
      <c r="J125" s="54">
        <v>1364054</v>
      </c>
      <c r="K125" s="54">
        <v>1065761</v>
      </c>
      <c r="L125" s="54">
        <v>965606</v>
      </c>
      <c r="M125" s="14"/>
      <c r="N125" s="14"/>
    </row>
    <row r="126" spans="3:14" ht="34.9" hidden="1" customHeight="1" x14ac:dyDescent="0.2">
      <c r="C126" s="20" t="s">
        <v>269</v>
      </c>
      <c r="D126" s="72" t="s">
        <v>270</v>
      </c>
      <c r="E126" s="19"/>
      <c r="F126" s="23"/>
      <c r="G126" s="53">
        <f>G127</f>
        <v>0</v>
      </c>
      <c r="H126" s="53">
        <f t="shared" ref="H126:L126" si="48">H127</f>
        <v>0</v>
      </c>
      <c r="I126" s="53">
        <f t="shared" si="48"/>
        <v>0</v>
      </c>
      <c r="J126" s="53">
        <f t="shared" si="48"/>
        <v>0</v>
      </c>
      <c r="K126" s="53">
        <f t="shared" si="48"/>
        <v>0</v>
      </c>
      <c r="L126" s="53">
        <f t="shared" si="48"/>
        <v>0</v>
      </c>
      <c r="M126" s="14"/>
      <c r="N126" s="14"/>
    </row>
    <row r="127" spans="3:14" ht="31.9" hidden="1" customHeight="1" x14ac:dyDescent="0.2">
      <c r="C127" s="23" t="s">
        <v>271</v>
      </c>
      <c r="D127" s="73" t="s">
        <v>272</v>
      </c>
      <c r="E127" s="19" t="s">
        <v>268</v>
      </c>
      <c r="F127" s="23"/>
      <c r="G127" s="54">
        <v>0</v>
      </c>
      <c r="H127" s="55">
        <v>0</v>
      </c>
      <c r="I127" s="55">
        <v>0</v>
      </c>
      <c r="J127" s="54">
        <v>0</v>
      </c>
      <c r="K127" s="54">
        <v>0</v>
      </c>
      <c r="L127" s="54"/>
      <c r="M127" s="14"/>
      <c r="N127" s="14"/>
    </row>
    <row r="128" spans="3:14" ht="34.15" hidden="1" customHeight="1" x14ac:dyDescent="0.2">
      <c r="C128" s="20" t="s">
        <v>259</v>
      </c>
      <c r="D128" s="68" t="s">
        <v>226</v>
      </c>
      <c r="E128" s="30"/>
      <c r="F128" s="23"/>
      <c r="G128" s="53">
        <f>G129</f>
        <v>0</v>
      </c>
      <c r="H128" s="53">
        <f t="shared" ref="H128:L128" si="49">H129</f>
        <v>0</v>
      </c>
      <c r="I128" s="53">
        <f t="shared" si="49"/>
        <v>0</v>
      </c>
      <c r="J128" s="53">
        <f t="shared" si="49"/>
        <v>0</v>
      </c>
      <c r="K128" s="53">
        <f t="shared" si="49"/>
        <v>0</v>
      </c>
      <c r="L128" s="53">
        <f t="shared" si="49"/>
        <v>0</v>
      </c>
      <c r="M128" s="14"/>
      <c r="N128" s="14"/>
    </row>
    <row r="129" spans="3:14" ht="28.9" hidden="1" customHeight="1" x14ac:dyDescent="0.2">
      <c r="C129" s="23" t="s">
        <v>260</v>
      </c>
      <c r="D129" s="69" t="s">
        <v>246</v>
      </c>
      <c r="E129" s="19" t="s">
        <v>268</v>
      </c>
      <c r="F129" s="23"/>
      <c r="G129" s="54"/>
      <c r="H129" s="55"/>
      <c r="I129" s="54"/>
      <c r="J129" s="54"/>
      <c r="K129" s="54"/>
      <c r="L129" s="54"/>
      <c r="M129" s="14"/>
      <c r="N129" s="14"/>
    </row>
    <row r="130" spans="3:14" ht="25.5" x14ac:dyDescent="0.2">
      <c r="C130" s="20" t="s">
        <v>256</v>
      </c>
      <c r="D130" s="46" t="s">
        <v>236</v>
      </c>
      <c r="E130" s="26"/>
      <c r="F130" s="23"/>
      <c r="G130" s="53">
        <f>G131+G132+G133+G134</f>
        <v>124711</v>
      </c>
      <c r="H130" s="53">
        <f t="shared" ref="H130:L130" si="50">H131+H132+H133+H134</f>
        <v>123396.43</v>
      </c>
      <c r="I130" s="53">
        <f t="shared" si="50"/>
        <v>124711</v>
      </c>
      <c r="J130" s="53">
        <f t="shared" si="50"/>
        <v>138953</v>
      </c>
      <c r="K130" s="53">
        <f t="shared" si="50"/>
        <v>143133</v>
      </c>
      <c r="L130" s="53">
        <f t="shared" si="50"/>
        <v>147440</v>
      </c>
      <c r="M130" s="14"/>
      <c r="N130" s="14"/>
    </row>
    <row r="131" spans="3:14" ht="25.5" x14ac:dyDescent="0.2">
      <c r="C131" s="23" t="s">
        <v>257</v>
      </c>
      <c r="D131" s="47" t="s">
        <v>247</v>
      </c>
      <c r="E131" s="19" t="s">
        <v>268</v>
      </c>
      <c r="F131" s="23"/>
      <c r="G131" s="54">
        <v>23097</v>
      </c>
      <c r="H131" s="54">
        <v>23097</v>
      </c>
      <c r="I131" s="54">
        <v>23097</v>
      </c>
      <c r="J131" s="54">
        <v>27397</v>
      </c>
      <c r="K131" s="54">
        <v>27397</v>
      </c>
      <c r="L131" s="54">
        <v>27397</v>
      </c>
      <c r="M131" s="14"/>
      <c r="N131" s="14"/>
    </row>
    <row r="132" spans="3:14" ht="63.75" hidden="1" x14ac:dyDescent="0.2">
      <c r="C132" s="23" t="s">
        <v>237</v>
      </c>
      <c r="D132" s="47" t="s">
        <v>238</v>
      </c>
      <c r="E132" s="48" t="s">
        <v>239</v>
      </c>
      <c r="F132" s="23"/>
      <c r="G132" s="54"/>
      <c r="H132" s="54"/>
      <c r="I132" s="54"/>
      <c r="J132" s="54"/>
      <c r="K132" s="54"/>
      <c r="L132" s="54"/>
      <c r="M132" s="14"/>
      <c r="N132" s="14"/>
    </row>
    <row r="133" spans="3:14" ht="51" hidden="1" x14ac:dyDescent="0.2">
      <c r="C133" s="23" t="s">
        <v>240</v>
      </c>
      <c r="D133" s="47" t="s">
        <v>241</v>
      </c>
      <c r="E133" s="26" t="s">
        <v>61</v>
      </c>
      <c r="F133" s="23"/>
      <c r="G133" s="54"/>
      <c r="H133" s="54"/>
      <c r="I133" s="54"/>
      <c r="J133" s="54"/>
      <c r="K133" s="54"/>
      <c r="L133" s="54"/>
      <c r="M133" s="14"/>
      <c r="N133" s="14"/>
    </row>
    <row r="134" spans="3:14" ht="38.25" x14ac:dyDescent="0.2">
      <c r="C134" s="49" t="s">
        <v>258</v>
      </c>
      <c r="D134" s="47" t="s">
        <v>248</v>
      </c>
      <c r="E134" s="19" t="s">
        <v>268</v>
      </c>
      <c r="F134" s="23"/>
      <c r="G134" s="54">
        <v>101614</v>
      </c>
      <c r="H134" s="54">
        <v>100299.43</v>
      </c>
      <c r="I134" s="54">
        <v>101614</v>
      </c>
      <c r="J134" s="54">
        <v>111556</v>
      </c>
      <c r="K134" s="54">
        <v>115736</v>
      </c>
      <c r="L134" s="54">
        <v>120043</v>
      </c>
      <c r="M134" s="14"/>
      <c r="N134" s="14"/>
    </row>
    <row r="135" spans="3:14" x14ac:dyDescent="0.2">
      <c r="C135" s="20" t="s">
        <v>267</v>
      </c>
      <c r="D135" s="46" t="s">
        <v>242</v>
      </c>
      <c r="E135" s="46"/>
      <c r="F135" s="51"/>
      <c r="G135" s="53">
        <f>G136+G137</f>
        <v>3634734</v>
      </c>
      <c r="H135" s="53">
        <f t="shared" ref="H135:L135" si="51">H136+H137</f>
        <v>3203500</v>
      </c>
      <c r="I135" s="53">
        <f t="shared" si="51"/>
        <v>3634734</v>
      </c>
      <c r="J135" s="53">
        <f t="shared" si="51"/>
        <v>4097570</v>
      </c>
      <c r="K135" s="53">
        <f t="shared" si="51"/>
        <v>3373939</v>
      </c>
      <c r="L135" s="53">
        <f t="shared" si="51"/>
        <v>3974094</v>
      </c>
    </row>
    <row r="136" spans="3:14" ht="69" hidden="1" customHeight="1" x14ac:dyDescent="0.2">
      <c r="C136" s="49" t="s">
        <v>273</v>
      </c>
      <c r="D136" s="74" t="s">
        <v>274</v>
      </c>
      <c r="E136" s="46"/>
      <c r="F136" s="51"/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</row>
    <row r="137" spans="3:14" ht="25.5" x14ac:dyDescent="0.2">
      <c r="C137" s="49" t="s">
        <v>266</v>
      </c>
      <c r="D137" s="52" t="s">
        <v>265</v>
      </c>
      <c r="E137" s="19" t="s">
        <v>268</v>
      </c>
      <c r="F137" s="50"/>
      <c r="G137" s="54">
        <v>3634734</v>
      </c>
      <c r="H137" s="54">
        <v>3203500</v>
      </c>
      <c r="I137" s="54">
        <v>3634734</v>
      </c>
      <c r="J137" s="54">
        <v>4097570</v>
      </c>
      <c r="K137" s="54">
        <v>3373939</v>
      </c>
      <c r="L137" s="54">
        <v>3974094</v>
      </c>
    </row>
    <row r="138" spans="3:14" ht="36.6" customHeight="1" x14ac:dyDescent="0.2"/>
    <row r="139" spans="3:14" x14ac:dyDescent="0.2">
      <c r="C139" s="1" t="s">
        <v>284</v>
      </c>
    </row>
    <row r="141" spans="3:14" x14ac:dyDescent="0.2">
      <c r="C141" s="1" t="s">
        <v>283</v>
      </c>
    </row>
  </sheetData>
  <mergeCells count="10">
    <mergeCell ref="J1:L1"/>
    <mergeCell ref="C2:L2"/>
    <mergeCell ref="A7:A8"/>
    <mergeCell ref="B7:B8"/>
    <mergeCell ref="C7:D7"/>
    <mergeCell ref="E7:E8"/>
    <mergeCell ref="J7:L7"/>
    <mergeCell ref="G7:G8"/>
    <mergeCell ref="H7:H8"/>
    <mergeCell ref="I7:I8"/>
  </mergeCells>
  <pageMargins left="0.19685039370078741" right="0.23622047244094491" top="0.78740157480314965" bottom="0.23622047244094491" header="0.31496062992125984" footer="0.31496062992125984"/>
  <pageSetup paperSize="9" scale="67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</dc:creator>
  <cp:lastModifiedBy>User</cp:lastModifiedBy>
  <cp:lastPrinted>2022-11-01T13:51:11Z</cp:lastPrinted>
  <dcterms:created xsi:type="dcterms:W3CDTF">2017-10-23T16:03:52Z</dcterms:created>
  <dcterms:modified xsi:type="dcterms:W3CDTF">2022-11-10T13:08:02Z</dcterms:modified>
</cp:coreProperties>
</file>